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'Лист1'!$A$1:$R$67</definedName>
  </definedNames>
  <calcPr fullCalcOnLoad="1"/>
</workbook>
</file>

<file path=xl/sharedStrings.xml><?xml version="1.0" encoding="utf-8"?>
<sst xmlns="http://schemas.openxmlformats.org/spreadsheetml/2006/main" count="140" uniqueCount="108">
  <si>
    <t>ЕР</t>
  </si>
  <si>
    <t>ЛДПР</t>
  </si>
  <si>
    <t>Родина</t>
  </si>
  <si>
    <t>КПРФ</t>
  </si>
  <si>
    <t>Патр. России</t>
  </si>
  <si>
    <t>прогол-ло</t>
  </si>
  <si>
    <t>против всех</t>
  </si>
  <si>
    <t>Козловский район</t>
  </si>
  <si>
    <t>Козловский округ №6</t>
  </si>
  <si>
    <t>г.Козловка</t>
  </si>
  <si>
    <t>Аттиковское</t>
  </si>
  <si>
    <t>Байгуловское</t>
  </si>
  <si>
    <t>Еметкинское</t>
  </si>
  <si>
    <t>Карамышевское</t>
  </si>
  <si>
    <t>Солдыбаевское</t>
  </si>
  <si>
    <t>Тюрлеминское</t>
  </si>
  <si>
    <t>Янгильдинское</t>
  </si>
  <si>
    <t>Андреево-Базарское</t>
  </si>
  <si>
    <t>Станция Тюрлема.</t>
  </si>
  <si>
    <t>дд. Еметкино, Осиново, Катергино.</t>
  </si>
  <si>
    <t>дд. Бишево, Сирекли, Вурманкасы.</t>
  </si>
  <si>
    <t>дд. Можары, Кинеры, Криуши.</t>
  </si>
  <si>
    <t>дд. Малое Бишево, Баланово, Малое Карачево.</t>
  </si>
  <si>
    <t>дд. Осинкино, Бигильдино.</t>
  </si>
  <si>
    <t>дд. Пиндиково, Токташево.</t>
  </si>
  <si>
    <t>дд. Курочкино, Воробьевка, разъезд Воробьевка.</t>
  </si>
  <si>
    <t>дд. Семенчино, Масловка.</t>
  </si>
  <si>
    <t>дд. Кудемеры, Айдарово, Калугино, Аблязово.</t>
  </si>
  <si>
    <t>дд. Янтиково, Пиженькасы.</t>
  </si>
  <si>
    <t>д. Чешлама, разъезд Чешлама.</t>
  </si>
  <si>
    <t>дд. Липово, Новая д., Гришкино.</t>
  </si>
  <si>
    <t>д. Картлуево.</t>
  </si>
  <si>
    <t>д. Солдыбаево.</t>
  </si>
  <si>
    <t>д. Дятлино.</t>
  </si>
  <si>
    <t>д. Уразметево.</t>
  </si>
  <si>
    <t>д. Альменево.</t>
  </si>
  <si>
    <t>с. Аттиково.дд. Байметево, Казаково, Мартыново.</t>
  </si>
  <si>
    <t>с. Янгильдино.</t>
  </si>
  <si>
    <t xml:space="preserve">с. Карачево. дд. Илебары, Толбаево, Ягунькино. 
</t>
  </si>
  <si>
    <t xml:space="preserve">с. Тоганашево. дд. Верхнее Анчиково, Нижнее Анчиково, Решетниково.
</t>
  </si>
  <si>
    <t>354.           </t>
  </si>
  <si>
    <t>355.           </t>
  </si>
  <si>
    <t>356.           </t>
  </si>
  <si>
    <t>357.           </t>
  </si>
  <si>
    <t>358.           </t>
  </si>
  <si>
    <t>359.           </t>
  </si>
  <si>
    <t>360.           </t>
  </si>
  <si>
    <t>361.           </t>
  </si>
  <si>
    <t>362.           </t>
  </si>
  <si>
    <t>363.           </t>
  </si>
  <si>
    <t>364.           </t>
  </si>
  <si>
    <t>365.           </t>
  </si>
  <si>
    <t>366.           </t>
  </si>
  <si>
    <t>367.           </t>
  </si>
  <si>
    <t>368.           </t>
  </si>
  <si>
    <t>369.           </t>
  </si>
  <si>
    <t>370.           </t>
  </si>
  <si>
    <t>371.           </t>
  </si>
  <si>
    <t>372.           </t>
  </si>
  <si>
    <t>373.           </t>
  </si>
  <si>
    <t>374.           </t>
  </si>
  <si>
    <t>375.           </t>
  </si>
  <si>
    <t>376.           </t>
  </si>
  <si>
    <t>377.           </t>
  </si>
  <si>
    <t>378.           </t>
  </si>
  <si>
    <t>379.           </t>
  </si>
  <si>
    <t>380.           </t>
  </si>
  <si>
    <t>381.           </t>
  </si>
  <si>
    <t>382.           </t>
  </si>
  <si>
    <t>383.           </t>
  </si>
  <si>
    <t>384.           </t>
  </si>
  <si>
    <t>385.           </t>
  </si>
  <si>
    <t>386.           </t>
  </si>
  <si>
    <t>387.           </t>
  </si>
  <si>
    <t>388.           </t>
  </si>
  <si>
    <t>389.           </t>
  </si>
  <si>
    <t>390.           </t>
  </si>
  <si>
    <t>391.           </t>
  </si>
  <si>
    <t>дд. Андреево-Базары, Новое Шутнерово, Шималахово, Олмалуй, Чувашское Исенево.с. Шутнерово</t>
  </si>
  <si>
    <t xml:space="preserve">с. Байгулово. д. Верхнее Байгулово.
</t>
  </si>
  <si>
    <t xml:space="preserve">с. Карамышево. дд. Мурзаево, Шименеево.
</t>
  </si>
  <si>
    <t xml:space="preserve">с. Старая Тюрлема. д. Новая Тюрлема.
</t>
  </si>
  <si>
    <t>Числ-ть по списку</t>
  </si>
  <si>
    <t>№ ИУ</t>
  </si>
  <si>
    <t>по одномандатному округу</t>
  </si>
  <si>
    <t>по единому (партийному) округу</t>
  </si>
  <si>
    <t xml:space="preserve">ФГУЗ «Центр гигиены и эпидемиологии по Чувашской Республике – Чувашия в Цивильском районе
</t>
  </si>
  <si>
    <t>МОУ дополнительного образования детей « Козловская детская музыкальная школа»</t>
  </si>
  <si>
    <t>ОЗАГС</t>
  </si>
  <si>
    <t>РГОУ для детей сирот и детей, оставшихся без попечения родителей, «Козловский детский дом»</t>
  </si>
  <si>
    <t>Культурно-досуговый центр</t>
  </si>
  <si>
    <t>ООО «Козловская сельхозхимия»</t>
  </si>
  <si>
    <t>Явка, %</t>
  </si>
  <si>
    <t>проголосовало "за", %</t>
  </si>
  <si>
    <t>представительство ЧГУ им.И.Н.Ульянова «Козловский региональный научно-образовательный центр</t>
  </si>
  <si>
    <t>МОУ «Козловская СОШ № 3»</t>
  </si>
  <si>
    <t>ООО «Чебоксарская универбаза»</t>
  </si>
  <si>
    <t xml:space="preserve">МОУ «Козловская СОШ № 1» им.А.Г.Тухланова </t>
  </si>
  <si>
    <t>Наименование района, поселения</t>
  </si>
  <si>
    <t xml:space="preserve">Григорьев </t>
  </si>
  <si>
    <t xml:space="preserve">Зайцев </t>
  </si>
  <si>
    <t xml:space="preserve"> Иванова </t>
  </si>
  <si>
    <t>Тимофеев</t>
  </si>
  <si>
    <t xml:space="preserve">Шемарин </t>
  </si>
  <si>
    <t xml:space="preserve"> Иванова</t>
  </si>
  <si>
    <t>Шемарин</t>
  </si>
  <si>
    <t>Итого:</t>
  </si>
  <si>
    <t>Карачевское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</si>
</sst>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2" fillId="0" borderId="7" xfId="0" applyFont="1" applyBorder="1" applyAlignment="1">
      <alignment horizontal="left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167" fontId="1" fillId="0" borderId="5" xfId="0" applyNumberFormat="1" applyFont="1" applyBorder="1" applyAlignment="1">
      <alignment horizontal="right" vertical="top" wrapText="1"/>
    </xf>
    <xf numFmtId="167" fontId="1" fillId="0" borderId="9" xfId="0" applyNumberFormat="1" applyFont="1" applyBorder="1" applyAlignment="1">
      <alignment horizontal="right" vertical="top" wrapText="1"/>
    </xf>
    <xf numFmtId="167" fontId="1" fillId="0" borderId="9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7" fontId="2" fillId="0" borderId="1" xfId="19" applyNumberFormat="1" applyFont="1" applyBorder="1" applyAlignment="1">
      <alignment vertical="top" wrapText="1"/>
    </xf>
    <xf numFmtId="167" fontId="2" fillId="0" borderId="9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/>
    </xf>
    <xf numFmtId="0" fontId="2" fillId="0" borderId="4" xfId="0" applyFont="1" applyFill="1" applyBorder="1" applyAlignment="1">
      <alignment horizontal="center" textRotation="90" wrapText="1"/>
    </xf>
    <xf numFmtId="167" fontId="1" fillId="0" borderId="1" xfId="0" applyNumberFormat="1" applyFont="1" applyBorder="1" applyAlignment="1">
      <alignment vertical="top" wrapText="1"/>
    </xf>
    <xf numFmtId="167" fontId="2" fillId="0" borderId="1" xfId="0" applyNumberFormat="1" applyFont="1" applyBorder="1" applyAlignment="1">
      <alignment vertical="top" wrapText="1"/>
    </xf>
    <xf numFmtId="167" fontId="1" fillId="0" borderId="9" xfId="0" applyNumberFormat="1" applyFont="1" applyBorder="1" applyAlignment="1">
      <alignment vertical="top" wrapText="1"/>
    </xf>
    <xf numFmtId="167" fontId="1" fillId="0" borderId="4" xfId="0" applyNumberFormat="1" applyFont="1" applyBorder="1" applyAlignment="1">
      <alignment vertical="top" wrapText="1"/>
    </xf>
    <xf numFmtId="167" fontId="1" fillId="0" borderId="2" xfId="0" applyNumberFormat="1" applyFont="1" applyBorder="1" applyAlignment="1">
      <alignment horizontal="right" vertical="top" wrapText="1"/>
    </xf>
    <xf numFmtId="167" fontId="2" fillId="0" borderId="3" xfId="0" applyNumberFormat="1" applyFont="1" applyBorder="1" applyAlignment="1">
      <alignment vertical="top" wrapText="1"/>
    </xf>
    <xf numFmtId="167" fontId="1" fillId="0" borderId="3" xfId="0" applyNumberFormat="1" applyFont="1" applyBorder="1" applyAlignment="1">
      <alignment vertical="top" wrapText="1"/>
    </xf>
    <xf numFmtId="167" fontId="5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7" fillId="0" borderId="3" xfId="0" applyNumberFormat="1" applyFont="1" applyBorder="1" applyAlignment="1">
      <alignment wrapText="1"/>
    </xf>
    <xf numFmtId="1" fontId="1" fillId="0" borderId="4" xfId="0" applyNumberFormat="1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textRotation="90" wrapText="1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7" sqref="A1:R67"/>
    </sheetView>
  </sheetViews>
  <sheetFormatPr defaultColWidth="9.00390625" defaultRowHeight="12.75"/>
  <cols>
    <col min="1" max="1" width="7.875" style="4" customWidth="1"/>
    <col min="2" max="2" width="65.00390625" style="16" customWidth="1"/>
    <col min="3" max="3" width="8.125" style="3" customWidth="1"/>
    <col min="4" max="4" width="6.75390625" style="3" customWidth="1"/>
    <col min="5" max="5" width="5.875" style="3" customWidth="1"/>
    <col min="6" max="6" width="6.125" style="3" customWidth="1"/>
    <col min="7" max="7" width="5.875" style="3" customWidth="1"/>
    <col min="8" max="8" width="6.25390625" style="3" customWidth="1"/>
    <col min="9" max="9" width="6.375" style="3" customWidth="1"/>
    <col min="10" max="10" width="6.125" style="3" customWidth="1"/>
    <col min="11" max="11" width="7.125" style="3" customWidth="1"/>
    <col min="12" max="12" width="6.00390625" style="3" customWidth="1"/>
    <col min="13" max="14" width="5.00390625" style="3" customWidth="1"/>
    <col min="15" max="15" width="5.875" style="3" customWidth="1"/>
    <col min="16" max="17" width="5.625" style="3" customWidth="1"/>
    <col min="18" max="18" width="6.00390625" style="17" customWidth="1"/>
    <col min="19" max="16384" width="9.125" style="3" customWidth="1"/>
  </cols>
  <sheetData>
    <row r="1" spans="1:18" s="2" customFormat="1" ht="24.75" customHeight="1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2" customFormat="1" ht="15.75">
      <c r="A2" s="91" t="s">
        <v>83</v>
      </c>
      <c r="B2" s="89" t="s">
        <v>98</v>
      </c>
      <c r="C2" s="71" t="s">
        <v>85</v>
      </c>
      <c r="D2" s="71"/>
      <c r="E2" s="71"/>
      <c r="F2" s="71"/>
      <c r="G2" s="71"/>
      <c r="H2" s="71"/>
      <c r="I2" s="71"/>
      <c r="J2" s="73"/>
      <c r="K2" s="71" t="s">
        <v>84</v>
      </c>
      <c r="L2" s="71"/>
      <c r="M2" s="71"/>
      <c r="N2" s="71"/>
      <c r="O2" s="71"/>
      <c r="P2" s="71"/>
      <c r="Q2" s="71"/>
      <c r="R2" s="14"/>
    </row>
    <row r="3" spans="1:18" s="2" customFormat="1" ht="15.75">
      <c r="A3" s="91"/>
      <c r="B3" s="89"/>
      <c r="C3" s="92" t="s">
        <v>82</v>
      </c>
      <c r="D3" s="74" t="s">
        <v>92</v>
      </c>
      <c r="E3" s="71" t="s">
        <v>93</v>
      </c>
      <c r="F3" s="73"/>
      <c r="G3" s="73"/>
      <c r="H3" s="73"/>
      <c r="I3" s="73"/>
      <c r="J3" s="73"/>
      <c r="K3" s="72" t="s">
        <v>5</v>
      </c>
      <c r="L3" s="71" t="s">
        <v>93</v>
      </c>
      <c r="M3" s="71"/>
      <c r="N3" s="71"/>
      <c r="O3" s="71"/>
      <c r="P3" s="71"/>
      <c r="Q3" s="71"/>
      <c r="R3" s="14"/>
    </row>
    <row r="4" spans="1:18" s="11" customFormat="1" ht="75.75">
      <c r="A4" s="73"/>
      <c r="B4" s="90"/>
      <c r="C4" s="93"/>
      <c r="D4" s="75"/>
      <c r="E4" s="12" t="s">
        <v>0</v>
      </c>
      <c r="F4" s="12" t="s">
        <v>1</v>
      </c>
      <c r="G4" s="12" t="s">
        <v>2</v>
      </c>
      <c r="H4" s="13" t="s">
        <v>3</v>
      </c>
      <c r="I4" s="13" t="s">
        <v>4</v>
      </c>
      <c r="J4" s="13" t="s">
        <v>6</v>
      </c>
      <c r="K4" s="73"/>
      <c r="L4" s="12" t="s">
        <v>99</v>
      </c>
      <c r="M4" s="12" t="s">
        <v>100</v>
      </c>
      <c r="N4" s="12" t="s">
        <v>101</v>
      </c>
      <c r="O4" s="12" t="s">
        <v>102</v>
      </c>
      <c r="P4" s="12" t="s">
        <v>103</v>
      </c>
      <c r="Q4" s="12" t="s">
        <v>6</v>
      </c>
      <c r="R4" s="27"/>
    </row>
    <row r="5" spans="1:18" s="11" customFormat="1" ht="15.75">
      <c r="A5" s="37"/>
      <c r="B5" s="38" t="s">
        <v>7</v>
      </c>
      <c r="C5" s="39">
        <v>17959</v>
      </c>
      <c r="D5" s="39">
        <v>44.3</v>
      </c>
      <c r="E5" s="39">
        <v>47.8</v>
      </c>
      <c r="F5" s="39">
        <v>11</v>
      </c>
      <c r="G5" s="39">
        <v>7.5</v>
      </c>
      <c r="H5" s="39">
        <v>18</v>
      </c>
      <c r="I5" s="39">
        <v>5.9</v>
      </c>
      <c r="J5" s="39">
        <v>3</v>
      </c>
      <c r="K5" s="39">
        <v>44.2</v>
      </c>
      <c r="L5" s="39">
        <v>23.4</v>
      </c>
      <c r="M5" s="40">
        <v>11.6</v>
      </c>
      <c r="N5" s="40">
        <v>5.8</v>
      </c>
      <c r="O5" s="40">
        <v>49.2</v>
      </c>
      <c r="P5" s="40">
        <v>0.7</v>
      </c>
      <c r="Q5" s="41">
        <v>3.3</v>
      </c>
      <c r="R5" s="30"/>
    </row>
    <row r="6" spans="1:18" s="10" customFormat="1" ht="15.75">
      <c r="A6" s="7"/>
      <c r="B6" s="8" t="s">
        <v>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6"/>
      <c r="R6" s="28"/>
    </row>
    <row r="7" spans="1:18" ht="34.5" customHeight="1">
      <c r="A7" s="21" t="s">
        <v>40</v>
      </c>
      <c r="B7" s="21" t="s">
        <v>86</v>
      </c>
      <c r="C7" s="65">
        <v>621</v>
      </c>
      <c r="D7" s="63">
        <v>33.5</v>
      </c>
      <c r="E7" s="63">
        <v>47.1</v>
      </c>
      <c r="F7" s="63">
        <v>6.7</v>
      </c>
      <c r="G7" s="63">
        <v>15.9</v>
      </c>
      <c r="H7" s="63">
        <v>19.2</v>
      </c>
      <c r="I7" s="63">
        <v>2.9</v>
      </c>
      <c r="J7" s="63">
        <v>4.8</v>
      </c>
      <c r="K7" s="34">
        <v>33.5</v>
      </c>
      <c r="L7" s="34">
        <v>29.8</v>
      </c>
      <c r="M7" s="34">
        <v>9.6</v>
      </c>
      <c r="N7" s="34">
        <v>2.9</v>
      </c>
      <c r="O7" s="34">
        <v>48.1</v>
      </c>
      <c r="P7" s="34">
        <v>0</v>
      </c>
      <c r="Q7" s="34">
        <v>6.3</v>
      </c>
      <c r="R7" s="29"/>
    </row>
    <row r="8" spans="1:18" ht="17.25" customHeight="1">
      <c r="A8" s="1" t="s">
        <v>41</v>
      </c>
      <c r="B8" s="21" t="s">
        <v>97</v>
      </c>
      <c r="C8" s="66">
        <v>613</v>
      </c>
      <c r="D8" s="57">
        <v>34.6</v>
      </c>
      <c r="E8" s="57">
        <v>41.5</v>
      </c>
      <c r="F8" s="57">
        <v>8</v>
      </c>
      <c r="G8" s="57">
        <v>9.4</v>
      </c>
      <c r="H8" s="57">
        <v>28.3</v>
      </c>
      <c r="I8" s="57">
        <v>5.2</v>
      </c>
      <c r="J8" s="57">
        <v>3.3</v>
      </c>
      <c r="K8" s="35">
        <v>34.4</v>
      </c>
      <c r="L8" s="35">
        <v>25.6</v>
      </c>
      <c r="M8" s="35">
        <v>19.4</v>
      </c>
      <c r="N8" s="35">
        <v>3.3</v>
      </c>
      <c r="O8" s="35">
        <v>44.1</v>
      </c>
      <c r="P8" s="35">
        <v>0</v>
      </c>
      <c r="Q8" s="35">
        <v>2.4</v>
      </c>
      <c r="R8" s="29"/>
    </row>
    <row r="9" spans="1:18" ht="31.5">
      <c r="A9" s="1" t="s">
        <v>42</v>
      </c>
      <c r="B9" s="21" t="s">
        <v>87</v>
      </c>
      <c r="C9" s="66">
        <v>498</v>
      </c>
      <c r="D9" s="57">
        <v>43.2</v>
      </c>
      <c r="E9" s="57">
        <v>37.2</v>
      </c>
      <c r="F9" s="57">
        <v>9.3</v>
      </c>
      <c r="G9" s="57">
        <v>10.7</v>
      </c>
      <c r="H9" s="57">
        <v>22.8</v>
      </c>
      <c r="I9" s="57">
        <v>6</v>
      </c>
      <c r="J9" s="57">
        <v>4.2</v>
      </c>
      <c r="K9" s="35">
        <v>43.2</v>
      </c>
      <c r="L9" s="35">
        <v>30.7</v>
      </c>
      <c r="M9" s="35">
        <v>13.5</v>
      </c>
      <c r="N9" s="35">
        <v>5.1</v>
      </c>
      <c r="O9" s="35">
        <v>37.7</v>
      </c>
      <c r="P9" s="35">
        <v>0.5</v>
      </c>
      <c r="Q9" s="35">
        <v>6</v>
      </c>
      <c r="R9" s="29"/>
    </row>
    <row r="10" spans="1:18" ht="31.5">
      <c r="A10" s="1" t="s">
        <v>43</v>
      </c>
      <c r="B10" s="21" t="s">
        <v>94</v>
      </c>
      <c r="C10" s="66">
        <v>541</v>
      </c>
      <c r="D10" s="57">
        <v>44.4</v>
      </c>
      <c r="E10" s="57">
        <v>43.3</v>
      </c>
      <c r="F10" s="57">
        <v>8.8</v>
      </c>
      <c r="G10" s="57">
        <v>7.1</v>
      </c>
      <c r="H10" s="57">
        <v>24.6</v>
      </c>
      <c r="I10" s="57">
        <v>2.5</v>
      </c>
      <c r="J10" s="57">
        <v>5.8</v>
      </c>
      <c r="K10" s="35">
        <v>44.4</v>
      </c>
      <c r="L10" s="35">
        <v>23.8</v>
      </c>
      <c r="M10" s="35">
        <v>15.4</v>
      </c>
      <c r="N10" s="35">
        <v>5</v>
      </c>
      <c r="O10" s="35">
        <v>42.1</v>
      </c>
      <c r="P10" s="35">
        <v>0.8</v>
      </c>
      <c r="Q10" s="35">
        <v>7.1</v>
      </c>
      <c r="R10" s="29"/>
    </row>
    <row r="11" spans="1:18" ht="17.25" customHeight="1">
      <c r="A11" s="1" t="s">
        <v>44</v>
      </c>
      <c r="B11" s="21" t="s">
        <v>95</v>
      </c>
      <c r="C11" s="66">
        <v>1574</v>
      </c>
      <c r="D11" s="57">
        <v>38.5</v>
      </c>
      <c r="E11" s="57">
        <v>53</v>
      </c>
      <c r="F11" s="57">
        <v>8.1</v>
      </c>
      <c r="G11" s="57">
        <v>6.1</v>
      </c>
      <c r="H11" s="57">
        <v>19.3</v>
      </c>
      <c r="I11" s="57">
        <v>3.5</v>
      </c>
      <c r="J11" s="57">
        <v>5</v>
      </c>
      <c r="K11" s="35">
        <v>38.4</v>
      </c>
      <c r="L11" s="35">
        <v>18.5</v>
      </c>
      <c r="M11" s="35">
        <v>16.4</v>
      </c>
      <c r="N11" s="35">
        <v>4.1</v>
      </c>
      <c r="O11" s="35">
        <v>49.3</v>
      </c>
      <c r="P11" s="35">
        <v>0.8</v>
      </c>
      <c r="Q11" s="35">
        <v>6.1</v>
      </c>
      <c r="R11" s="29"/>
    </row>
    <row r="12" spans="1:18" ht="15.75" customHeight="1">
      <c r="A12" s="1" t="s">
        <v>45</v>
      </c>
      <c r="B12" s="21" t="s">
        <v>95</v>
      </c>
      <c r="C12" s="66">
        <v>1210</v>
      </c>
      <c r="D12" s="57">
        <v>36.7</v>
      </c>
      <c r="E12" s="57">
        <v>45.9</v>
      </c>
      <c r="F12" s="57">
        <v>6.76</v>
      </c>
      <c r="G12" s="57">
        <v>7.2</v>
      </c>
      <c r="H12" s="57">
        <v>26.8</v>
      </c>
      <c r="I12" s="57">
        <v>4.9</v>
      </c>
      <c r="J12" s="57">
        <v>4.5</v>
      </c>
      <c r="K12" s="35">
        <v>36.7</v>
      </c>
      <c r="L12" s="35">
        <v>23.9</v>
      </c>
      <c r="M12" s="35">
        <v>23.9</v>
      </c>
      <c r="N12" s="35">
        <v>2.7</v>
      </c>
      <c r="O12" s="35">
        <v>41.4</v>
      </c>
      <c r="P12" s="35">
        <v>0.5</v>
      </c>
      <c r="Q12" s="35">
        <v>4.5</v>
      </c>
      <c r="R12" s="29"/>
    </row>
    <row r="13" spans="1:18" ht="17.25" customHeight="1">
      <c r="A13" s="1" t="s">
        <v>46</v>
      </c>
      <c r="B13" s="21" t="s">
        <v>96</v>
      </c>
      <c r="C13" s="66">
        <v>307</v>
      </c>
      <c r="D13" s="57">
        <v>41.4</v>
      </c>
      <c r="E13" s="57">
        <v>52.8</v>
      </c>
      <c r="F13" s="57">
        <v>11</v>
      </c>
      <c r="G13" s="57">
        <v>9.4</v>
      </c>
      <c r="H13" s="57">
        <v>18.1</v>
      </c>
      <c r="I13" s="57">
        <v>3.1</v>
      </c>
      <c r="J13" s="57">
        <v>3.1</v>
      </c>
      <c r="K13" s="35">
        <v>41</v>
      </c>
      <c r="L13" s="35">
        <v>23.8</v>
      </c>
      <c r="M13" s="35">
        <v>11.9</v>
      </c>
      <c r="N13" s="35">
        <v>4.8</v>
      </c>
      <c r="O13" s="35">
        <v>54</v>
      </c>
      <c r="P13" s="35">
        <v>0.8</v>
      </c>
      <c r="Q13" s="35">
        <v>3.2</v>
      </c>
      <c r="R13" s="29"/>
    </row>
    <row r="14" spans="1:18" ht="16.5" customHeight="1">
      <c r="A14" s="1" t="s">
        <v>47</v>
      </c>
      <c r="B14" s="21" t="s">
        <v>88</v>
      </c>
      <c r="C14" s="66">
        <v>175</v>
      </c>
      <c r="D14" s="57">
        <v>30.9</v>
      </c>
      <c r="E14" s="57">
        <v>42.6</v>
      </c>
      <c r="F14" s="57">
        <v>5.6</v>
      </c>
      <c r="G14" s="57">
        <v>20.4</v>
      </c>
      <c r="H14" s="57">
        <v>18.5</v>
      </c>
      <c r="I14" s="57">
        <v>1.8</v>
      </c>
      <c r="J14" s="57">
        <v>5.5</v>
      </c>
      <c r="K14" s="35">
        <v>30.9</v>
      </c>
      <c r="L14" s="35">
        <v>22.2</v>
      </c>
      <c r="M14" s="35">
        <v>25.9</v>
      </c>
      <c r="N14" s="35">
        <v>1.9</v>
      </c>
      <c r="O14" s="35">
        <v>44.4</v>
      </c>
      <c r="P14" s="35">
        <v>3.7</v>
      </c>
      <c r="Q14" s="35">
        <v>1.9</v>
      </c>
      <c r="R14" s="29"/>
    </row>
    <row r="15" spans="1:18" ht="31.5">
      <c r="A15" s="1" t="s">
        <v>48</v>
      </c>
      <c r="B15" s="21" t="s">
        <v>89</v>
      </c>
      <c r="C15" s="66">
        <v>740</v>
      </c>
      <c r="D15" s="57">
        <v>34.6</v>
      </c>
      <c r="E15" s="57">
        <v>41.4</v>
      </c>
      <c r="F15" s="57">
        <v>6.25</v>
      </c>
      <c r="G15" s="57">
        <v>11.3</v>
      </c>
      <c r="H15" s="57">
        <v>23.8</v>
      </c>
      <c r="I15" s="57">
        <v>5.5</v>
      </c>
      <c r="J15" s="57">
        <v>3.5</v>
      </c>
      <c r="K15" s="35">
        <v>34.6</v>
      </c>
      <c r="L15" s="35">
        <v>27.7</v>
      </c>
      <c r="M15" s="35">
        <v>14.8</v>
      </c>
      <c r="N15" s="35">
        <v>3.9</v>
      </c>
      <c r="O15" s="35">
        <v>40.2</v>
      </c>
      <c r="P15" s="35">
        <v>0.4</v>
      </c>
      <c r="Q15" s="35">
        <v>5.5</v>
      </c>
      <c r="R15" s="29"/>
    </row>
    <row r="16" spans="1:18" ht="31.5">
      <c r="A16" s="1" t="s">
        <v>49</v>
      </c>
      <c r="B16" s="21" t="s">
        <v>89</v>
      </c>
      <c r="C16" s="66">
        <v>816</v>
      </c>
      <c r="D16" s="57">
        <v>32.1</v>
      </c>
      <c r="E16" s="57">
        <v>54.2</v>
      </c>
      <c r="F16" s="57">
        <v>8.8</v>
      </c>
      <c r="G16" s="57">
        <v>4.6</v>
      </c>
      <c r="H16" s="57">
        <v>19.1</v>
      </c>
      <c r="I16" s="57">
        <v>3.1</v>
      </c>
      <c r="J16" s="57">
        <v>5</v>
      </c>
      <c r="K16" s="35">
        <v>32.1</v>
      </c>
      <c r="L16" s="35">
        <v>22.1</v>
      </c>
      <c r="M16" s="35">
        <v>13.4</v>
      </c>
      <c r="N16" s="35">
        <v>3.4</v>
      </c>
      <c r="O16" s="35">
        <v>50</v>
      </c>
      <c r="P16" s="35">
        <v>0.4</v>
      </c>
      <c r="Q16" s="35">
        <v>5.7</v>
      </c>
      <c r="R16" s="29"/>
    </row>
    <row r="17" spans="1:18" ht="18.75" customHeight="1">
      <c r="A17" s="1" t="s">
        <v>50</v>
      </c>
      <c r="B17" s="21" t="s">
        <v>90</v>
      </c>
      <c r="C17" s="66">
        <v>1284</v>
      </c>
      <c r="D17" s="57">
        <v>34.6</v>
      </c>
      <c r="E17" s="57">
        <v>42.8</v>
      </c>
      <c r="F17" s="57">
        <v>6.8</v>
      </c>
      <c r="G17" s="57">
        <v>11.7</v>
      </c>
      <c r="H17" s="57">
        <v>20.5</v>
      </c>
      <c r="I17" s="57">
        <v>4.7</v>
      </c>
      <c r="J17" s="57">
        <v>2.9</v>
      </c>
      <c r="K17" s="35">
        <v>34.6</v>
      </c>
      <c r="L17" s="35">
        <v>45.3</v>
      </c>
      <c r="M17" s="35">
        <v>9.9</v>
      </c>
      <c r="N17" s="35">
        <v>1.6</v>
      </c>
      <c r="O17" s="35">
        <v>35.4</v>
      </c>
      <c r="P17" s="35">
        <v>0.9</v>
      </c>
      <c r="Q17" s="35">
        <v>2.5</v>
      </c>
      <c r="R17" s="29"/>
    </row>
    <row r="18" spans="1:18" ht="17.25" customHeight="1">
      <c r="A18" s="1" t="s">
        <v>51</v>
      </c>
      <c r="B18" s="21" t="s">
        <v>91</v>
      </c>
      <c r="C18" s="66">
        <v>358</v>
      </c>
      <c r="D18" s="57">
        <v>25.4</v>
      </c>
      <c r="E18" s="57">
        <v>50.5</v>
      </c>
      <c r="F18" s="57">
        <v>8.8</v>
      </c>
      <c r="G18" s="57">
        <v>9.9</v>
      </c>
      <c r="H18" s="57">
        <v>25.3</v>
      </c>
      <c r="I18" s="57">
        <v>1.1</v>
      </c>
      <c r="J18" s="57">
        <v>1.1</v>
      </c>
      <c r="K18" s="35">
        <v>25.4</v>
      </c>
      <c r="L18" s="35">
        <v>24.2</v>
      </c>
      <c r="M18" s="35">
        <v>22</v>
      </c>
      <c r="N18" s="35">
        <v>2.2</v>
      </c>
      <c r="O18" s="35">
        <v>45.1</v>
      </c>
      <c r="P18" s="35">
        <v>0</v>
      </c>
      <c r="Q18" s="35">
        <v>1.1</v>
      </c>
      <c r="R18" s="29"/>
    </row>
    <row r="19" spans="1:18" ht="17.25" customHeight="1">
      <c r="A19" s="1"/>
      <c r="B19" s="6" t="s">
        <v>106</v>
      </c>
      <c r="C19" s="67">
        <f>SUM(C7:C18)</f>
        <v>8737</v>
      </c>
      <c r="D19" s="52">
        <f>C19/C5*100</f>
        <v>48.64970209922602</v>
      </c>
      <c r="E19" s="58">
        <f>SUM(E7:E18)/12</f>
        <v>46.025</v>
      </c>
      <c r="F19" s="58">
        <f aca="true" t="shared" si="0" ref="F19:Q19">SUM(F7:F18)/12</f>
        <v>7.909166666666665</v>
      </c>
      <c r="G19" s="58">
        <f t="shared" si="0"/>
        <v>10.308333333333335</v>
      </c>
      <c r="H19" s="58">
        <f t="shared" si="0"/>
        <v>22.191666666666666</v>
      </c>
      <c r="I19" s="58">
        <f t="shared" si="0"/>
        <v>3.6916666666666678</v>
      </c>
      <c r="J19" s="58">
        <f t="shared" si="0"/>
        <v>4.058333333333334</v>
      </c>
      <c r="K19" s="58">
        <f t="shared" si="0"/>
        <v>35.76666666666667</v>
      </c>
      <c r="L19" s="58">
        <f t="shared" si="0"/>
        <v>26.466666666666665</v>
      </c>
      <c r="M19" s="58">
        <f t="shared" si="0"/>
        <v>16.34166666666667</v>
      </c>
      <c r="N19" s="58">
        <f t="shared" si="0"/>
        <v>3.408333333333333</v>
      </c>
      <c r="O19" s="58">
        <f t="shared" si="0"/>
        <v>44.31666666666666</v>
      </c>
      <c r="P19" s="58">
        <f t="shared" si="0"/>
        <v>0.7333333333333334</v>
      </c>
      <c r="Q19" s="58">
        <f t="shared" si="0"/>
        <v>4.358333333333333</v>
      </c>
      <c r="R19" s="29"/>
    </row>
    <row r="20" spans="1:18" ht="15.75">
      <c r="A20" s="1"/>
      <c r="B20" s="6" t="s">
        <v>17</v>
      </c>
      <c r="C20" s="68"/>
      <c r="D20" s="64"/>
      <c r="E20" s="64"/>
      <c r="F20" s="64"/>
      <c r="G20" s="64"/>
      <c r="H20" s="64"/>
      <c r="I20" s="64"/>
      <c r="J20" s="64"/>
      <c r="K20" s="59"/>
      <c r="L20" s="36"/>
      <c r="M20" s="36"/>
      <c r="N20" s="36"/>
      <c r="O20" s="36"/>
      <c r="P20" s="36"/>
      <c r="Q20" s="36"/>
      <c r="R20" s="29"/>
    </row>
    <row r="21" spans="1:18" ht="31.5">
      <c r="A21" s="1" t="s">
        <v>52</v>
      </c>
      <c r="B21" s="21" t="s">
        <v>78</v>
      </c>
      <c r="C21" s="65">
        <v>493</v>
      </c>
      <c r="D21" s="63">
        <v>52.3</v>
      </c>
      <c r="E21" s="63">
        <v>51.6</v>
      </c>
      <c r="F21" s="63">
        <v>5.8</v>
      </c>
      <c r="G21" s="63">
        <v>12.4</v>
      </c>
      <c r="H21" s="63">
        <v>15.9</v>
      </c>
      <c r="I21" s="63">
        <v>4.7</v>
      </c>
      <c r="J21" s="63">
        <v>2.7</v>
      </c>
      <c r="K21" s="35">
        <v>51.9</v>
      </c>
      <c r="L21" s="35">
        <v>29.7</v>
      </c>
      <c r="M21" s="35">
        <v>6.3</v>
      </c>
      <c r="N21" s="35">
        <v>3.9</v>
      </c>
      <c r="O21" s="35">
        <v>50</v>
      </c>
      <c r="P21" s="35">
        <v>0.4</v>
      </c>
      <c r="Q21" s="35">
        <v>3.9</v>
      </c>
      <c r="R21" s="29"/>
    </row>
    <row r="22" spans="1:18" ht="17.25" customHeight="1">
      <c r="A22" s="1" t="s">
        <v>53</v>
      </c>
      <c r="B22" s="21" t="s">
        <v>27</v>
      </c>
      <c r="C22" s="66">
        <v>177</v>
      </c>
      <c r="D22" s="57">
        <v>57.1</v>
      </c>
      <c r="E22" s="57">
        <v>53.5</v>
      </c>
      <c r="F22" s="57">
        <v>8.9</v>
      </c>
      <c r="G22" s="57">
        <v>5.9</v>
      </c>
      <c r="H22" s="57">
        <v>21.8</v>
      </c>
      <c r="I22" s="57">
        <v>2</v>
      </c>
      <c r="J22" s="57">
        <v>4</v>
      </c>
      <c r="K22" s="35">
        <v>57.1</v>
      </c>
      <c r="L22" s="35">
        <v>5</v>
      </c>
      <c r="M22" s="35">
        <v>8.9</v>
      </c>
      <c r="N22" s="35">
        <v>5</v>
      </c>
      <c r="O22" s="35">
        <v>71.3</v>
      </c>
      <c r="P22" s="35">
        <v>0</v>
      </c>
      <c r="Q22" s="35">
        <v>3</v>
      </c>
      <c r="R22" s="29"/>
    </row>
    <row r="23" spans="1:18" ht="17.25" customHeight="1">
      <c r="A23" s="1" t="s">
        <v>54</v>
      </c>
      <c r="B23" s="21" t="s">
        <v>28</v>
      </c>
      <c r="C23" s="66">
        <v>275</v>
      </c>
      <c r="D23" s="57">
        <v>50.5</v>
      </c>
      <c r="E23" s="57">
        <v>51.1</v>
      </c>
      <c r="F23" s="57">
        <v>12.2</v>
      </c>
      <c r="G23" s="57">
        <v>7.2</v>
      </c>
      <c r="H23" s="57">
        <v>18</v>
      </c>
      <c r="I23" s="57">
        <v>4.3</v>
      </c>
      <c r="J23" s="57">
        <v>2.2</v>
      </c>
      <c r="K23" s="35">
        <v>50.5</v>
      </c>
      <c r="L23" s="35">
        <v>13.7</v>
      </c>
      <c r="M23" s="35">
        <v>10.1</v>
      </c>
      <c r="N23" s="35">
        <v>2.9</v>
      </c>
      <c r="O23" s="35">
        <v>65.5</v>
      </c>
      <c r="P23" s="35">
        <v>2.2</v>
      </c>
      <c r="Q23" s="35">
        <v>0.7</v>
      </c>
      <c r="R23" s="29"/>
    </row>
    <row r="24" spans="1:18" ht="17.25" customHeight="1">
      <c r="A24" s="1"/>
      <c r="B24" s="6" t="s">
        <v>106</v>
      </c>
      <c r="C24" s="67">
        <f>SUM(C21:C23)</f>
        <v>945</v>
      </c>
      <c r="D24" s="58">
        <f>SUM(D21:D23)/3</f>
        <v>53.300000000000004</v>
      </c>
      <c r="E24" s="58">
        <f aca="true" t="shared" si="1" ref="E24:Q24">SUM(E21:E23)/3</f>
        <v>52.06666666666666</v>
      </c>
      <c r="F24" s="58">
        <f t="shared" si="1"/>
        <v>8.966666666666667</v>
      </c>
      <c r="G24" s="58">
        <f t="shared" si="1"/>
        <v>8.5</v>
      </c>
      <c r="H24" s="58">
        <f t="shared" si="1"/>
        <v>18.566666666666666</v>
      </c>
      <c r="I24" s="58">
        <f t="shared" si="1"/>
        <v>3.6666666666666665</v>
      </c>
      <c r="J24" s="58">
        <f t="shared" si="1"/>
        <v>2.966666666666667</v>
      </c>
      <c r="K24" s="58">
        <f t="shared" si="1"/>
        <v>53.166666666666664</v>
      </c>
      <c r="L24" s="58">
        <f t="shared" si="1"/>
        <v>16.133333333333336</v>
      </c>
      <c r="M24" s="58">
        <f t="shared" si="1"/>
        <v>8.433333333333332</v>
      </c>
      <c r="N24" s="58">
        <f t="shared" si="1"/>
        <v>3.9333333333333336</v>
      </c>
      <c r="O24" s="58">
        <f t="shared" si="1"/>
        <v>62.26666666666667</v>
      </c>
      <c r="P24" s="58">
        <f t="shared" si="1"/>
        <v>0.8666666666666667</v>
      </c>
      <c r="Q24" s="58">
        <f t="shared" si="1"/>
        <v>2.5333333333333337</v>
      </c>
      <c r="R24" s="29"/>
    </row>
    <row r="25" spans="1:18" ht="15.75">
      <c r="A25" s="1"/>
      <c r="B25" s="6" t="s">
        <v>10</v>
      </c>
      <c r="C25" s="66"/>
      <c r="D25" s="57"/>
      <c r="E25" s="57"/>
      <c r="F25" s="57"/>
      <c r="G25" s="57"/>
      <c r="H25" s="57"/>
      <c r="I25" s="57"/>
      <c r="J25" s="57"/>
      <c r="K25" s="59"/>
      <c r="L25" s="36"/>
      <c r="M25" s="36"/>
      <c r="N25" s="36"/>
      <c r="O25" s="36"/>
      <c r="P25" s="36"/>
      <c r="Q25" s="36"/>
      <c r="R25" s="29"/>
    </row>
    <row r="26" spans="1:18" ht="15.75" customHeight="1">
      <c r="A26" s="1" t="s">
        <v>55</v>
      </c>
      <c r="B26" s="21" t="s">
        <v>36</v>
      </c>
      <c r="C26" s="66">
        <v>282</v>
      </c>
      <c r="D26" s="57">
        <v>51.1</v>
      </c>
      <c r="E26" s="57">
        <v>38.9</v>
      </c>
      <c r="F26" s="57">
        <v>22.2</v>
      </c>
      <c r="G26" s="57">
        <v>6.9</v>
      </c>
      <c r="H26" s="57">
        <v>20.8</v>
      </c>
      <c r="I26" s="57">
        <v>5.5</v>
      </c>
      <c r="J26" s="57">
        <v>0.7</v>
      </c>
      <c r="K26" s="35">
        <v>50.7</v>
      </c>
      <c r="L26" s="35">
        <v>20.3</v>
      </c>
      <c r="M26" s="35">
        <v>16.1</v>
      </c>
      <c r="N26" s="35">
        <v>4.9</v>
      </c>
      <c r="O26" s="35">
        <v>47.6</v>
      </c>
      <c r="P26" s="35">
        <v>0</v>
      </c>
      <c r="Q26" s="35">
        <v>1.4</v>
      </c>
      <c r="R26" s="29"/>
    </row>
    <row r="27" spans="1:18" ht="16.5" customHeight="1">
      <c r="A27" s="1" t="s">
        <v>56</v>
      </c>
      <c r="B27" s="21" t="s">
        <v>29</v>
      </c>
      <c r="C27" s="66">
        <v>186</v>
      </c>
      <c r="D27" s="57">
        <v>65.6</v>
      </c>
      <c r="E27" s="57">
        <v>27.9</v>
      </c>
      <c r="F27" s="57">
        <v>32.8</v>
      </c>
      <c r="G27" s="57">
        <v>9</v>
      </c>
      <c r="H27" s="57">
        <v>22.1</v>
      </c>
      <c r="I27" s="57">
        <v>1.6</v>
      </c>
      <c r="J27" s="57">
        <v>0</v>
      </c>
      <c r="K27" s="35">
        <v>65.6</v>
      </c>
      <c r="L27" s="35">
        <v>14.8</v>
      </c>
      <c r="M27" s="35">
        <v>13.9</v>
      </c>
      <c r="N27" s="35">
        <v>3.3</v>
      </c>
      <c r="O27" s="35">
        <v>53.3</v>
      </c>
      <c r="P27" s="35">
        <v>1.6</v>
      </c>
      <c r="Q27" s="35">
        <v>0.8</v>
      </c>
      <c r="R27" s="29"/>
    </row>
    <row r="28" spans="1:18" ht="32.25" customHeight="1">
      <c r="A28" s="1" t="s">
        <v>57</v>
      </c>
      <c r="B28" s="21" t="s">
        <v>39</v>
      </c>
      <c r="C28" s="66">
        <v>270</v>
      </c>
      <c r="D28" s="57">
        <v>58.5</v>
      </c>
      <c r="E28" s="57">
        <v>21.5</v>
      </c>
      <c r="F28" s="57">
        <v>54.4</v>
      </c>
      <c r="G28" s="57">
        <v>8.2</v>
      </c>
      <c r="H28" s="57">
        <v>9.4</v>
      </c>
      <c r="I28" s="57">
        <v>3.8</v>
      </c>
      <c r="J28" s="57">
        <v>0</v>
      </c>
      <c r="K28" s="35">
        <v>58.5</v>
      </c>
      <c r="L28" s="35">
        <v>19.6</v>
      </c>
      <c r="M28" s="35">
        <v>4.4</v>
      </c>
      <c r="N28" s="35">
        <v>10.1</v>
      </c>
      <c r="O28" s="35">
        <v>58.2</v>
      </c>
      <c r="P28" s="35">
        <v>1.3</v>
      </c>
      <c r="Q28" s="35">
        <v>0.6</v>
      </c>
      <c r="R28" s="29"/>
    </row>
    <row r="29" spans="1:18" ht="16.5" customHeight="1">
      <c r="A29" s="1"/>
      <c r="B29" s="6" t="s">
        <v>106</v>
      </c>
      <c r="C29" s="67">
        <f>SUM(C26:C28)</f>
        <v>738</v>
      </c>
      <c r="D29" s="58">
        <f>SUM(D26:D28)/3</f>
        <v>58.4</v>
      </c>
      <c r="E29" s="58">
        <f aca="true" t="shared" si="2" ref="E29:Q29">SUM(E26:E28)/3</f>
        <v>29.433333333333334</v>
      </c>
      <c r="F29" s="58">
        <f t="shared" si="2"/>
        <v>36.46666666666667</v>
      </c>
      <c r="G29" s="58">
        <f t="shared" si="2"/>
        <v>8.033333333333333</v>
      </c>
      <c r="H29" s="58">
        <f t="shared" si="2"/>
        <v>17.433333333333334</v>
      </c>
      <c r="I29" s="58">
        <f t="shared" si="2"/>
        <v>3.633333333333333</v>
      </c>
      <c r="J29" s="58">
        <f t="shared" si="2"/>
        <v>0.2333333333333333</v>
      </c>
      <c r="K29" s="58">
        <f t="shared" si="2"/>
        <v>58.26666666666667</v>
      </c>
      <c r="L29" s="58">
        <f t="shared" si="2"/>
        <v>18.233333333333334</v>
      </c>
      <c r="M29" s="58">
        <f t="shared" si="2"/>
        <v>11.466666666666667</v>
      </c>
      <c r="N29" s="58">
        <f t="shared" si="2"/>
        <v>6.099999999999999</v>
      </c>
      <c r="O29" s="58">
        <f t="shared" si="2"/>
        <v>53.03333333333334</v>
      </c>
      <c r="P29" s="58">
        <f t="shared" si="2"/>
        <v>0.9666666666666668</v>
      </c>
      <c r="Q29" s="58">
        <f t="shared" si="2"/>
        <v>0.9333333333333335</v>
      </c>
      <c r="R29" s="29"/>
    </row>
    <row r="30" spans="1:18" ht="15.75">
      <c r="A30" s="1"/>
      <c r="B30" s="6" t="s">
        <v>11</v>
      </c>
      <c r="C30" s="66"/>
      <c r="D30" s="57"/>
      <c r="E30" s="57"/>
      <c r="F30" s="57"/>
      <c r="G30" s="57"/>
      <c r="H30" s="57"/>
      <c r="I30" s="57"/>
      <c r="J30" s="57"/>
      <c r="K30" s="59"/>
      <c r="L30" s="36"/>
      <c r="M30" s="36"/>
      <c r="N30" s="36"/>
      <c r="O30" s="36"/>
      <c r="P30" s="36"/>
      <c r="Q30" s="36"/>
      <c r="R30" s="29"/>
    </row>
    <row r="31" spans="1:18" ht="16.5" customHeight="1">
      <c r="A31" s="1" t="s">
        <v>58</v>
      </c>
      <c r="B31" s="21" t="s">
        <v>79</v>
      </c>
      <c r="C31" s="66">
        <v>821</v>
      </c>
      <c r="D31" s="57">
        <v>44.7</v>
      </c>
      <c r="E31" s="57">
        <v>54.2</v>
      </c>
      <c r="F31" s="57">
        <v>13.6</v>
      </c>
      <c r="G31" s="57">
        <v>5.7</v>
      </c>
      <c r="H31" s="57">
        <v>14.4</v>
      </c>
      <c r="I31" s="57">
        <v>4.4</v>
      </c>
      <c r="J31" s="57">
        <v>1.6</v>
      </c>
      <c r="K31" s="35">
        <v>44.6</v>
      </c>
      <c r="L31" s="35">
        <v>18</v>
      </c>
      <c r="M31" s="35">
        <v>10.4</v>
      </c>
      <c r="N31" s="35">
        <v>4.4</v>
      </c>
      <c r="O31" s="35">
        <v>58.2</v>
      </c>
      <c r="P31" s="35">
        <v>0.5</v>
      </c>
      <c r="Q31" s="35">
        <v>1.1</v>
      </c>
      <c r="R31" s="29"/>
    </row>
    <row r="32" spans="1:18" ht="16.5" customHeight="1">
      <c r="A32" s="16"/>
      <c r="B32" s="6" t="s">
        <v>106</v>
      </c>
      <c r="C32" s="67">
        <v>821</v>
      </c>
      <c r="D32" s="58">
        <v>44.7</v>
      </c>
      <c r="E32" s="58">
        <v>54.2</v>
      </c>
      <c r="F32" s="58">
        <v>13.6</v>
      </c>
      <c r="G32" s="58">
        <v>5.7</v>
      </c>
      <c r="H32" s="58">
        <v>14.4</v>
      </c>
      <c r="I32" s="58">
        <v>4.4</v>
      </c>
      <c r="J32" s="58">
        <v>1.6</v>
      </c>
      <c r="K32" s="53">
        <v>44.6</v>
      </c>
      <c r="L32" s="53">
        <v>18</v>
      </c>
      <c r="M32" s="53">
        <v>10.4</v>
      </c>
      <c r="N32" s="53">
        <v>4.4</v>
      </c>
      <c r="O32" s="53">
        <v>58.2</v>
      </c>
      <c r="P32" s="53">
        <v>0.5</v>
      </c>
      <c r="Q32" s="53">
        <v>1.1</v>
      </c>
      <c r="R32" s="29"/>
    </row>
    <row r="33" spans="1:18" ht="16.5" customHeight="1">
      <c r="A33" s="76" t="s">
        <v>83</v>
      </c>
      <c r="B33" s="79" t="s">
        <v>98</v>
      </c>
      <c r="C33" s="82" t="s">
        <v>85</v>
      </c>
      <c r="D33" s="83"/>
      <c r="E33" s="83"/>
      <c r="F33" s="83"/>
      <c r="G33" s="83"/>
      <c r="H33" s="83"/>
      <c r="I33" s="83"/>
      <c r="J33" s="84"/>
      <c r="K33" s="82" t="s">
        <v>84</v>
      </c>
      <c r="L33" s="83"/>
      <c r="M33" s="83"/>
      <c r="N33" s="83"/>
      <c r="O33" s="83"/>
      <c r="P33" s="83"/>
      <c r="Q33" s="83"/>
      <c r="R33" s="29"/>
    </row>
    <row r="34" spans="1:18" ht="16.5" customHeight="1">
      <c r="A34" s="77"/>
      <c r="B34" s="80"/>
      <c r="C34" s="85" t="s">
        <v>82</v>
      </c>
      <c r="D34" s="74" t="s">
        <v>92</v>
      </c>
      <c r="E34" s="83" t="s">
        <v>93</v>
      </c>
      <c r="F34" s="55"/>
      <c r="G34" s="55"/>
      <c r="H34" s="55"/>
      <c r="I34" s="55"/>
      <c r="J34" s="84"/>
      <c r="K34" s="56" t="s">
        <v>5</v>
      </c>
      <c r="L34" s="71" t="s">
        <v>93</v>
      </c>
      <c r="M34" s="71"/>
      <c r="N34" s="71"/>
      <c r="O34" s="71"/>
      <c r="P34" s="71"/>
      <c r="Q34" s="82"/>
      <c r="R34" s="29"/>
    </row>
    <row r="35" spans="1:18" ht="77.25" customHeight="1">
      <c r="A35" s="78"/>
      <c r="B35" s="81"/>
      <c r="C35" s="54"/>
      <c r="D35" s="75"/>
      <c r="E35" s="15" t="s">
        <v>0</v>
      </c>
      <c r="F35" s="12" t="s">
        <v>1</v>
      </c>
      <c r="G35" s="12" t="s">
        <v>2</v>
      </c>
      <c r="H35" s="13" t="s">
        <v>3</v>
      </c>
      <c r="I35" s="13" t="s">
        <v>4</v>
      </c>
      <c r="J35" s="13" t="s">
        <v>6</v>
      </c>
      <c r="K35" s="86"/>
      <c r="L35" s="12" t="s">
        <v>99</v>
      </c>
      <c r="M35" s="12" t="s">
        <v>100</v>
      </c>
      <c r="N35" s="12" t="s">
        <v>104</v>
      </c>
      <c r="O35" s="12" t="s">
        <v>102</v>
      </c>
      <c r="P35" s="12" t="s">
        <v>105</v>
      </c>
      <c r="Q35" s="25" t="s">
        <v>6</v>
      </c>
      <c r="R35" s="29"/>
    </row>
    <row r="36" spans="1:18" ht="77.25" customHeight="1">
      <c r="A36" s="42"/>
      <c r="B36" s="43"/>
      <c r="C36" s="44"/>
      <c r="D36" s="45"/>
      <c r="E36" s="46"/>
      <c r="F36" s="47"/>
      <c r="G36" s="47"/>
      <c r="H36" s="48"/>
      <c r="I36" s="48"/>
      <c r="J36" s="48"/>
      <c r="K36" s="43"/>
      <c r="L36" s="46"/>
      <c r="M36" s="46"/>
      <c r="N36" s="46"/>
      <c r="O36" s="46"/>
      <c r="P36" s="46"/>
      <c r="Q36" s="49"/>
      <c r="R36" s="29"/>
    </row>
    <row r="37" spans="1:18" ht="15.75">
      <c r="A37" s="1"/>
      <c r="B37" s="6" t="s">
        <v>12</v>
      </c>
      <c r="C37" s="1"/>
      <c r="D37" s="1"/>
      <c r="E37" s="1"/>
      <c r="F37" s="1"/>
      <c r="G37" s="1"/>
      <c r="H37" s="1"/>
      <c r="I37" s="1"/>
      <c r="J37" s="1"/>
      <c r="K37" s="32"/>
      <c r="L37" s="33"/>
      <c r="M37" s="33"/>
      <c r="N37" s="33"/>
      <c r="O37" s="36"/>
      <c r="P37" s="36"/>
      <c r="Q37" s="36"/>
      <c r="R37" s="29"/>
    </row>
    <row r="38" spans="1:18" ht="17.25" customHeight="1">
      <c r="A38" s="1" t="s">
        <v>59</v>
      </c>
      <c r="B38" s="21" t="s">
        <v>19</v>
      </c>
      <c r="C38" s="66">
        <v>451</v>
      </c>
      <c r="D38" s="57">
        <v>50.1</v>
      </c>
      <c r="E38" s="57">
        <v>46</v>
      </c>
      <c r="F38" s="57">
        <v>9.7</v>
      </c>
      <c r="G38" s="57">
        <v>8</v>
      </c>
      <c r="H38" s="57">
        <v>18.6</v>
      </c>
      <c r="I38" s="57">
        <v>7.5</v>
      </c>
      <c r="J38" s="57">
        <v>1.3</v>
      </c>
      <c r="K38" s="35">
        <v>49.9</v>
      </c>
      <c r="L38" s="35">
        <v>12</v>
      </c>
      <c r="M38" s="35">
        <v>15.6</v>
      </c>
      <c r="N38" s="35">
        <v>6.2</v>
      </c>
      <c r="O38" s="35">
        <v>59.1</v>
      </c>
      <c r="P38" s="35">
        <v>0.9</v>
      </c>
      <c r="Q38" s="35">
        <v>3.6</v>
      </c>
      <c r="R38" s="29"/>
    </row>
    <row r="39" spans="1:18" ht="15.75" customHeight="1">
      <c r="A39" s="1" t="s">
        <v>60</v>
      </c>
      <c r="B39" s="21" t="s">
        <v>20</v>
      </c>
      <c r="C39" s="66">
        <v>203</v>
      </c>
      <c r="D39" s="57">
        <v>45.8</v>
      </c>
      <c r="E39" s="57">
        <v>52.7</v>
      </c>
      <c r="F39" s="57">
        <v>14</v>
      </c>
      <c r="G39" s="57">
        <v>6.5</v>
      </c>
      <c r="H39" s="57">
        <v>11.8</v>
      </c>
      <c r="I39" s="57">
        <v>4.3</v>
      </c>
      <c r="J39" s="57">
        <v>1.1</v>
      </c>
      <c r="K39" s="35">
        <v>45.8</v>
      </c>
      <c r="L39" s="35">
        <v>5.4</v>
      </c>
      <c r="M39" s="35">
        <v>12.9</v>
      </c>
      <c r="N39" s="35">
        <v>4.3</v>
      </c>
      <c r="O39" s="35">
        <v>67.7</v>
      </c>
      <c r="P39" s="35">
        <v>1.1</v>
      </c>
      <c r="Q39" s="35">
        <v>2.2</v>
      </c>
      <c r="R39" s="29"/>
    </row>
    <row r="40" spans="1:18" ht="17.25" customHeight="1">
      <c r="A40" s="1" t="s">
        <v>61</v>
      </c>
      <c r="B40" s="21" t="s">
        <v>30</v>
      </c>
      <c r="C40" s="66">
        <v>217</v>
      </c>
      <c r="D40" s="57">
        <v>36.9</v>
      </c>
      <c r="E40" s="57">
        <v>58.8</v>
      </c>
      <c r="F40" s="57">
        <v>10</v>
      </c>
      <c r="G40" s="57">
        <v>3.8</v>
      </c>
      <c r="H40" s="57">
        <v>11.2</v>
      </c>
      <c r="I40" s="57">
        <v>6.2</v>
      </c>
      <c r="J40" s="57">
        <v>1.2</v>
      </c>
      <c r="K40" s="35">
        <v>36.9</v>
      </c>
      <c r="L40" s="35">
        <v>15</v>
      </c>
      <c r="M40" s="35">
        <v>6.3</v>
      </c>
      <c r="N40" s="35">
        <v>2.5</v>
      </c>
      <c r="O40" s="35">
        <v>67.5</v>
      </c>
      <c r="P40" s="35">
        <v>1.3</v>
      </c>
      <c r="Q40" s="35">
        <v>1.3</v>
      </c>
      <c r="R40" s="29"/>
    </row>
    <row r="41" spans="1:18" ht="17.25" customHeight="1">
      <c r="A41" s="1"/>
      <c r="B41" s="6" t="s">
        <v>106</v>
      </c>
      <c r="C41" s="67">
        <f>SUM(C38:C40)</f>
        <v>871</v>
      </c>
      <c r="D41" s="58">
        <f>SUM(D38:D40)/3</f>
        <v>44.26666666666667</v>
      </c>
      <c r="E41" s="58">
        <f aca="true" t="shared" si="3" ref="E41:Q41">SUM(E38:E40)/3</f>
        <v>52.5</v>
      </c>
      <c r="F41" s="58">
        <f t="shared" si="3"/>
        <v>11.233333333333334</v>
      </c>
      <c r="G41" s="58">
        <f t="shared" si="3"/>
        <v>6.1000000000000005</v>
      </c>
      <c r="H41" s="58">
        <f t="shared" si="3"/>
        <v>13.866666666666667</v>
      </c>
      <c r="I41" s="58">
        <f t="shared" si="3"/>
        <v>6</v>
      </c>
      <c r="J41" s="58">
        <f t="shared" si="3"/>
        <v>1.2000000000000002</v>
      </c>
      <c r="K41" s="58">
        <f t="shared" si="3"/>
        <v>44.199999999999996</v>
      </c>
      <c r="L41" s="58">
        <f t="shared" si="3"/>
        <v>10.799999999999999</v>
      </c>
      <c r="M41" s="58">
        <f t="shared" si="3"/>
        <v>11.6</v>
      </c>
      <c r="N41" s="58">
        <f t="shared" si="3"/>
        <v>4.333333333333333</v>
      </c>
      <c r="O41" s="58">
        <f t="shared" si="3"/>
        <v>64.76666666666667</v>
      </c>
      <c r="P41" s="58">
        <f t="shared" si="3"/>
        <v>1.0999999999999999</v>
      </c>
      <c r="Q41" s="58">
        <f t="shared" si="3"/>
        <v>2.3666666666666667</v>
      </c>
      <c r="R41" s="29"/>
    </row>
    <row r="42" spans="1:18" ht="15.75">
      <c r="A42" s="1"/>
      <c r="B42" s="6" t="s">
        <v>13</v>
      </c>
      <c r="C42" s="66"/>
      <c r="D42" s="57"/>
      <c r="E42" s="57"/>
      <c r="F42" s="57"/>
      <c r="G42" s="57"/>
      <c r="H42" s="57"/>
      <c r="I42" s="57"/>
      <c r="J42" s="57"/>
      <c r="K42" s="59"/>
      <c r="L42" s="36"/>
      <c r="M42" s="36"/>
      <c r="N42" s="36"/>
      <c r="O42" s="36"/>
      <c r="P42" s="36"/>
      <c r="Q42" s="36"/>
      <c r="R42" s="29"/>
    </row>
    <row r="43" spans="1:18" ht="14.25" customHeight="1">
      <c r="A43" s="1" t="s">
        <v>62</v>
      </c>
      <c r="B43" s="21" t="s">
        <v>80</v>
      </c>
      <c r="C43" s="66">
        <v>601</v>
      </c>
      <c r="D43" s="57">
        <v>54.4</v>
      </c>
      <c r="E43" s="57">
        <v>48.6</v>
      </c>
      <c r="F43" s="57">
        <v>12.5</v>
      </c>
      <c r="G43" s="57">
        <v>6.4</v>
      </c>
      <c r="H43" s="57">
        <v>14.1</v>
      </c>
      <c r="I43" s="57">
        <v>9.5</v>
      </c>
      <c r="J43" s="57">
        <v>1.5</v>
      </c>
      <c r="K43" s="35">
        <v>54.4</v>
      </c>
      <c r="L43" s="35">
        <v>21.1</v>
      </c>
      <c r="M43" s="35">
        <v>12.2</v>
      </c>
      <c r="N43" s="35">
        <v>9.8</v>
      </c>
      <c r="O43" s="35">
        <v>49.8</v>
      </c>
      <c r="P43" s="35">
        <v>0.9</v>
      </c>
      <c r="Q43" s="35">
        <v>1.8</v>
      </c>
      <c r="R43" s="29"/>
    </row>
    <row r="44" spans="1:18" ht="18.75" customHeight="1">
      <c r="A44" s="1" t="s">
        <v>63</v>
      </c>
      <c r="B44" s="21" t="s">
        <v>31</v>
      </c>
      <c r="C44" s="66">
        <v>402</v>
      </c>
      <c r="D44" s="57">
        <v>54.2</v>
      </c>
      <c r="E44" s="57">
        <v>42.7</v>
      </c>
      <c r="F44" s="57">
        <v>8.7</v>
      </c>
      <c r="G44" s="57">
        <v>3.7</v>
      </c>
      <c r="H44" s="57">
        <v>11.9</v>
      </c>
      <c r="I44" s="57">
        <v>22.9</v>
      </c>
      <c r="J44" s="57">
        <v>1.4</v>
      </c>
      <c r="K44" s="35">
        <v>54.2</v>
      </c>
      <c r="L44" s="35">
        <v>13.3</v>
      </c>
      <c r="M44" s="35">
        <v>5</v>
      </c>
      <c r="N44" s="35">
        <v>21.6</v>
      </c>
      <c r="O44" s="35">
        <v>47.7</v>
      </c>
      <c r="P44" s="35">
        <v>0</v>
      </c>
      <c r="Q44" s="35">
        <v>3.7</v>
      </c>
      <c r="R44" s="29"/>
    </row>
    <row r="45" spans="1:18" ht="16.5" customHeight="1">
      <c r="A45" s="1" t="s">
        <v>64</v>
      </c>
      <c r="B45" s="21" t="s">
        <v>21</v>
      </c>
      <c r="C45" s="66">
        <v>493</v>
      </c>
      <c r="D45" s="57">
        <v>55.4</v>
      </c>
      <c r="E45" s="57">
        <v>37</v>
      </c>
      <c r="F45" s="57">
        <v>14.3</v>
      </c>
      <c r="G45" s="57">
        <v>4</v>
      </c>
      <c r="H45" s="57">
        <v>15</v>
      </c>
      <c r="I45" s="57">
        <v>16.1</v>
      </c>
      <c r="J45" s="57">
        <v>3.3</v>
      </c>
      <c r="K45" s="35">
        <v>55.4</v>
      </c>
      <c r="L45" s="35">
        <v>25.6</v>
      </c>
      <c r="M45" s="35">
        <v>10.3</v>
      </c>
      <c r="N45" s="35">
        <v>16.5</v>
      </c>
      <c r="O45" s="35">
        <v>36.6</v>
      </c>
      <c r="P45" s="35">
        <v>0.4</v>
      </c>
      <c r="Q45" s="35">
        <v>1.1</v>
      </c>
      <c r="R45" s="29"/>
    </row>
    <row r="46" spans="1:18" ht="16.5" customHeight="1">
      <c r="A46" s="1"/>
      <c r="B46" s="6" t="s">
        <v>106</v>
      </c>
      <c r="C46" s="67">
        <f>SUM(C43:C45)</f>
        <v>1496</v>
      </c>
      <c r="D46" s="58">
        <f>SUM(D43:D45)/3</f>
        <v>54.666666666666664</v>
      </c>
      <c r="E46" s="58">
        <f aca="true" t="shared" si="4" ref="E46:Q46">SUM(E43:E45)/3</f>
        <v>42.76666666666667</v>
      </c>
      <c r="F46" s="58">
        <f t="shared" si="4"/>
        <v>11.833333333333334</v>
      </c>
      <c r="G46" s="58">
        <f t="shared" si="4"/>
        <v>4.7</v>
      </c>
      <c r="H46" s="58">
        <f t="shared" si="4"/>
        <v>13.666666666666666</v>
      </c>
      <c r="I46" s="58">
        <f t="shared" si="4"/>
        <v>16.166666666666668</v>
      </c>
      <c r="J46" s="58">
        <f t="shared" si="4"/>
        <v>2.0666666666666664</v>
      </c>
      <c r="K46" s="58">
        <f t="shared" si="4"/>
        <v>54.666666666666664</v>
      </c>
      <c r="L46" s="58">
        <f t="shared" si="4"/>
        <v>20.000000000000004</v>
      </c>
      <c r="M46" s="58">
        <f t="shared" si="4"/>
        <v>9.166666666666666</v>
      </c>
      <c r="N46" s="58">
        <f t="shared" si="4"/>
        <v>15.966666666666669</v>
      </c>
      <c r="O46" s="58">
        <f t="shared" si="4"/>
        <v>44.699999999999996</v>
      </c>
      <c r="P46" s="58">
        <f t="shared" si="4"/>
        <v>0.43333333333333335</v>
      </c>
      <c r="Q46" s="58">
        <f t="shared" si="4"/>
        <v>2.1999999999999997</v>
      </c>
      <c r="R46" s="29"/>
    </row>
    <row r="47" spans="1:18" ht="16.5" customHeight="1">
      <c r="A47" s="1"/>
      <c r="B47" s="51" t="s">
        <v>107</v>
      </c>
      <c r="C47" s="66"/>
      <c r="D47" s="57"/>
      <c r="E47" s="57"/>
      <c r="F47" s="57"/>
      <c r="G47" s="57"/>
      <c r="H47" s="57"/>
      <c r="I47" s="57"/>
      <c r="J47" s="57"/>
      <c r="K47" s="35"/>
      <c r="L47" s="35"/>
      <c r="M47" s="35"/>
      <c r="N47" s="35"/>
      <c r="O47" s="35"/>
      <c r="P47" s="35"/>
      <c r="Q47" s="35"/>
      <c r="R47" s="29"/>
    </row>
    <row r="48" spans="1:18" ht="14.25" customHeight="1">
      <c r="A48" s="1" t="s">
        <v>65</v>
      </c>
      <c r="B48" s="21" t="s">
        <v>38</v>
      </c>
      <c r="C48" s="66">
        <v>436</v>
      </c>
      <c r="D48" s="57">
        <v>59.4</v>
      </c>
      <c r="E48" s="57">
        <v>47.1</v>
      </c>
      <c r="F48" s="57">
        <v>10.8</v>
      </c>
      <c r="G48" s="57">
        <v>6.9</v>
      </c>
      <c r="H48" s="57">
        <v>18.5</v>
      </c>
      <c r="I48" s="57">
        <v>8.1</v>
      </c>
      <c r="J48" s="57">
        <v>2.7</v>
      </c>
      <c r="K48" s="35">
        <v>59.4</v>
      </c>
      <c r="L48" s="35">
        <v>15.1</v>
      </c>
      <c r="M48" s="35">
        <v>13.5</v>
      </c>
      <c r="N48" s="35">
        <v>8.9</v>
      </c>
      <c r="O48" s="35">
        <v>51.7</v>
      </c>
      <c r="P48" s="35">
        <v>0.4</v>
      </c>
      <c r="Q48" s="35">
        <v>3.9</v>
      </c>
      <c r="R48" s="29"/>
    </row>
    <row r="49" spans="1:18" ht="15.75" customHeight="1">
      <c r="A49" s="1" t="s">
        <v>66</v>
      </c>
      <c r="B49" s="21" t="s">
        <v>22</v>
      </c>
      <c r="C49" s="66">
        <v>188</v>
      </c>
      <c r="D49" s="57">
        <v>67.6</v>
      </c>
      <c r="E49" s="57">
        <v>69.2</v>
      </c>
      <c r="F49" s="57">
        <v>7.1</v>
      </c>
      <c r="G49" s="57">
        <v>3.9</v>
      </c>
      <c r="H49" s="57">
        <v>8.7</v>
      </c>
      <c r="I49" s="57">
        <v>4.7</v>
      </c>
      <c r="J49" s="57">
        <v>1.6</v>
      </c>
      <c r="K49" s="35">
        <v>67.6</v>
      </c>
      <c r="L49" s="35">
        <v>8.7</v>
      </c>
      <c r="M49" s="35">
        <v>9.4</v>
      </c>
      <c r="N49" s="35">
        <v>7.9</v>
      </c>
      <c r="O49" s="35">
        <v>64.6</v>
      </c>
      <c r="P49" s="35">
        <v>0.8</v>
      </c>
      <c r="Q49" s="35">
        <v>1.6</v>
      </c>
      <c r="R49" s="29"/>
    </row>
    <row r="50" spans="1:18" ht="15.75" customHeight="1">
      <c r="A50" s="1" t="s">
        <v>67</v>
      </c>
      <c r="B50" s="21" t="s">
        <v>23</v>
      </c>
      <c r="C50" s="66">
        <v>172</v>
      </c>
      <c r="D50" s="57">
        <v>58.7</v>
      </c>
      <c r="E50" s="57">
        <v>53.5</v>
      </c>
      <c r="F50" s="57">
        <v>6.9</v>
      </c>
      <c r="G50" s="57">
        <v>4</v>
      </c>
      <c r="H50" s="57">
        <v>17.8</v>
      </c>
      <c r="I50" s="57">
        <v>8.9</v>
      </c>
      <c r="J50" s="57">
        <v>3</v>
      </c>
      <c r="K50" s="35">
        <v>58.7</v>
      </c>
      <c r="L50" s="35">
        <v>7.9</v>
      </c>
      <c r="M50" s="35">
        <v>10.9</v>
      </c>
      <c r="N50" s="35">
        <v>13.9</v>
      </c>
      <c r="O50" s="35">
        <v>53.5</v>
      </c>
      <c r="P50" s="35">
        <v>1</v>
      </c>
      <c r="Q50" s="35">
        <v>3</v>
      </c>
      <c r="R50" s="29"/>
    </row>
    <row r="51" spans="1:18" ht="15.75" customHeight="1">
      <c r="A51" s="1"/>
      <c r="B51" s="6" t="s">
        <v>106</v>
      </c>
      <c r="C51" s="67">
        <f>SUM(C48:C50)</f>
        <v>796</v>
      </c>
      <c r="D51" s="58">
        <f>SUM(D48:D50)/3</f>
        <v>61.9</v>
      </c>
      <c r="E51" s="58">
        <f aca="true" t="shared" si="5" ref="E51:Q51">SUM(E48:E50)/3</f>
        <v>56.6</v>
      </c>
      <c r="F51" s="58">
        <f t="shared" si="5"/>
        <v>8.266666666666666</v>
      </c>
      <c r="G51" s="58">
        <f t="shared" si="5"/>
        <v>4.933333333333334</v>
      </c>
      <c r="H51" s="58">
        <f t="shared" si="5"/>
        <v>15</v>
      </c>
      <c r="I51" s="58">
        <f t="shared" si="5"/>
        <v>7.233333333333334</v>
      </c>
      <c r="J51" s="58">
        <f t="shared" si="5"/>
        <v>2.4333333333333336</v>
      </c>
      <c r="K51" s="58">
        <f t="shared" si="5"/>
        <v>61.9</v>
      </c>
      <c r="L51" s="58">
        <f t="shared" si="5"/>
        <v>10.566666666666665</v>
      </c>
      <c r="M51" s="58">
        <f t="shared" si="5"/>
        <v>11.266666666666666</v>
      </c>
      <c r="N51" s="58">
        <f t="shared" si="5"/>
        <v>10.233333333333334</v>
      </c>
      <c r="O51" s="58">
        <f t="shared" si="5"/>
        <v>56.6</v>
      </c>
      <c r="P51" s="58">
        <f t="shared" si="5"/>
        <v>0.7333333333333334</v>
      </c>
      <c r="Q51" s="58">
        <f t="shared" si="5"/>
        <v>2.8333333333333335</v>
      </c>
      <c r="R51" s="29"/>
    </row>
    <row r="52" spans="1:18" ht="15.75">
      <c r="A52" s="1"/>
      <c r="B52" s="6" t="s">
        <v>14</v>
      </c>
      <c r="C52" s="66"/>
      <c r="D52" s="57"/>
      <c r="E52" s="57"/>
      <c r="F52" s="57"/>
      <c r="G52" s="57"/>
      <c r="H52" s="57"/>
      <c r="I52" s="57"/>
      <c r="J52" s="57"/>
      <c r="K52" s="59"/>
      <c r="L52" s="36"/>
      <c r="M52" s="36"/>
      <c r="N52" s="36"/>
      <c r="O52" s="36"/>
      <c r="P52" s="36"/>
      <c r="Q52" s="36"/>
      <c r="R52" s="29"/>
    </row>
    <row r="53" spans="1:18" ht="16.5" customHeight="1">
      <c r="A53" s="1" t="s">
        <v>68</v>
      </c>
      <c r="B53" s="21" t="s">
        <v>32</v>
      </c>
      <c r="C53" s="66">
        <v>400</v>
      </c>
      <c r="D53" s="57">
        <v>56.3</v>
      </c>
      <c r="E53" s="57">
        <v>52.4</v>
      </c>
      <c r="F53" s="57">
        <v>8.9</v>
      </c>
      <c r="G53" s="57">
        <v>5.8</v>
      </c>
      <c r="H53" s="57">
        <v>9.3</v>
      </c>
      <c r="I53" s="57">
        <v>13.3</v>
      </c>
      <c r="J53" s="57">
        <v>4.9</v>
      </c>
      <c r="K53" s="35">
        <v>56.3</v>
      </c>
      <c r="L53" s="35">
        <v>20.4</v>
      </c>
      <c r="M53" s="35">
        <v>6.2</v>
      </c>
      <c r="N53" s="35">
        <v>12</v>
      </c>
      <c r="O53" s="35">
        <v>55.1</v>
      </c>
      <c r="P53" s="35">
        <v>0.4</v>
      </c>
      <c r="Q53" s="35">
        <v>2.7</v>
      </c>
      <c r="R53" s="29"/>
    </row>
    <row r="54" spans="1:18" ht="15.75" customHeight="1">
      <c r="A54" s="1" t="s">
        <v>69</v>
      </c>
      <c r="B54" s="21" t="s">
        <v>33</v>
      </c>
      <c r="C54" s="66">
        <v>340</v>
      </c>
      <c r="D54" s="57">
        <v>65.5</v>
      </c>
      <c r="E54" s="57">
        <v>61.6</v>
      </c>
      <c r="F54" s="57">
        <v>7.4</v>
      </c>
      <c r="G54" s="57">
        <v>4.7</v>
      </c>
      <c r="H54" s="57">
        <v>15.2</v>
      </c>
      <c r="I54" s="57">
        <v>3.7</v>
      </c>
      <c r="J54" s="57">
        <v>1.6</v>
      </c>
      <c r="K54" s="35">
        <v>55.9</v>
      </c>
      <c r="L54" s="35">
        <v>12.1</v>
      </c>
      <c r="M54" s="35">
        <v>7.4</v>
      </c>
      <c r="N54" s="35">
        <v>4.2</v>
      </c>
      <c r="O54" s="35">
        <v>68.4</v>
      </c>
      <c r="P54" s="35">
        <v>1.1</v>
      </c>
      <c r="Q54" s="35">
        <v>2.1</v>
      </c>
      <c r="R54" s="29"/>
    </row>
    <row r="55" spans="1:18" ht="15.75" customHeight="1">
      <c r="A55" s="1" t="s">
        <v>70</v>
      </c>
      <c r="B55" s="21" t="s">
        <v>24</v>
      </c>
      <c r="C55" s="66">
        <v>290</v>
      </c>
      <c r="D55" s="57">
        <v>57.2</v>
      </c>
      <c r="E55" s="57">
        <v>45.8</v>
      </c>
      <c r="F55" s="57">
        <v>10.2</v>
      </c>
      <c r="G55" s="57">
        <v>2.4</v>
      </c>
      <c r="H55" s="57">
        <v>22.3</v>
      </c>
      <c r="I55" s="57">
        <v>6</v>
      </c>
      <c r="J55" s="57">
        <v>2.4</v>
      </c>
      <c r="K55" s="35">
        <v>57.2</v>
      </c>
      <c r="L55" s="35">
        <v>15.1</v>
      </c>
      <c r="M55" s="35">
        <v>13.9</v>
      </c>
      <c r="N55" s="35">
        <v>6</v>
      </c>
      <c r="O55" s="35">
        <v>51.2</v>
      </c>
      <c r="P55" s="35">
        <v>2.4</v>
      </c>
      <c r="Q55" s="35">
        <v>2.4</v>
      </c>
      <c r="R55" s="29"/>
    </row>
    <row r="56" spans="1:18" ht="15.75" customHeight="1">
      <c r="A56" s="1"/>
      <c r="B56" s="6" t="s">
        <v>106</v>
      </c>
      <c r="C56" s="67">
        <f>SUM(C53:C55)</f>
        <v>1030</v>
      </c>
      <c r="D56" s="58">
        <f>SUM(D53:D55)/3</f>
        <v>59.666666666666664</v>
      </c>
      <c r="E56" s="58">
        <f aca="true" t="shared" si="6" ref="E56:Q56">SUM(E53:E55)/3</f>
        <v>53.26666666666667</v>
      </c>
      <c r="F56" s="58">
        <f t="shared" si="6"/>
        <v>8.833333333333334</v>
      </c>
      <c r="G56" s="58">
        <f t="shared" si="6"/>
        <v>4.3</v>
      </c>
      <c r="H56" s="58">
        <f t="shared" si="6"/>
        <v>15.6</v>
      </c>
      <c r="I56" s="58">
        <f t="shared" si="6"/>
        <v>7.666666666666667</v>
      </c>
      <c r="J56" s="58">
        <f t="shared" si="6"/>
        <v>2.966666666666667</v>
      </c>
      <c r="K56" s="58">
        <f t="shared" si="6"/>
        <v>56.46666666666666</v>
      </c>
      <c r="L56" s="58">
        <f t="shared" si="6"/>
        <v>15.866666666666667</v>
      </c>
      <c r="M56" s="58">
        <f t="shared" si="6"/>
        <v>9.166666666666666</v>
      </c>
      <c r="N56" s="58">
        <f t="shared" si="6"/>
        <v>7.3999999999999995</v>
      </c>
      <c r="O56" s="58">
        <f t="shared" si="6"/>
        <v>58.23333333333333</v>
      </c>
      <c r="P56" s="58">
        <f t="shared" si="6"/>
        <v>1.3</v>
      </c>
      <c r="Q56" s="58">
        <f t="shared" si="6"/>
        <v>2.4000000000000004</v>
      </c>
      <c r="R56" s="29"/>
    </row>
    <row r="57" spans="1:18" ht="15.75">
      <c r="A57" s="1"/>
      <c r="B57" s="6" t="s">
        <v>15</v>
      </c>
      <c r="C57" s="66"/>
      <c r="D57" s="57"/>
      <c r="E57" s="57"/>
      <c r="F57" s="57"/>
      <c r="G57" s="57"/>
      <c r="H57" s="57"/>
      <c r="I57" s="57"/>
      <c r="J57" s="57"/>
      <c r="K57" s="59"/>
      <c r="L57" s="36"/>
      <c r="M57" s="36"/>
      <c r="N57" s="36"/>
      <c r="O57" s="36"/>
      <c r="P57" s="36"/>
      <c r="Q57" s="36"/>
      <c r="R57" s="29"/>
    </row>
    <row r="58" spans="1:18" ht="17.25" customHeight="1">
      <c r="A58" s="1" t="s">
        <v>71</v>
      </c>
      <c r="B58" s="21" t="s">
        <v>18</v>
      </c>
      <c r="C58" s="66">
        <v>887</v>
      </c>
      <c r="D58" s="57">
        <v>35.1</v>
      </c>
      <c r="E58" s="57">
        <v>55.9</v>
      </c>
      <c r="F58" s="57">
        <v>11.9</v>
      </c>
      <c r="G58" s="57">
        <v>5.1</v>
      </c>
      <c r="H58" s="57">
        <v>14.1</v>
      </c>
      <c r="I58" s="57">
        <v>2.6</v>
      </c>
      <c r="J58" s="57">
        <v>2.6</v>
      </c>
      <c r="K58" s="35">
        <v>34.9</v>
      </c>
      <c r="L58" s="35">
        <v>42.6</v>
      </c>
      <c r="M58" s="35">
        <v>5.2</v>
      </c>
      <c r="N58" s="35">
        <v>3.2</v>
      </c>
      <c r="O58" s="35">
        <v>40</v>
      </c>
      <c r="P58" s="35">
        <v>0.6</v>
      </c>
      <c r="Q58" s="35">
        <v>3.2</v>
      </c>
      <c r="R58" s="29"/>
    </row>
    <row r="59" spans="1:18" ht="14.25" customHeight="1">
      <c r="A59" s="1" t="s">
        <v>72</v>
      </c>
      <c r="B59" s="21" t="s">
        <v>81</v>
      </c>
      <c r="C59" s="66">
        <v>591</v>
      </c>
      <c r="D59" s="57">
        <v>37.6</v>
      </c>
      <c r="E59" s="57">
        <v>41.9</v>
      </c>
      <c r="F59" s="57">
        <v>16.2</v>
      </c>
      <c r="G59" s="57">
        <v>8.6</v>
      </c>
      <c r="H59" s="57">
        <v>20.3</v>
      </c>
      <c r="I59" s="57">
        <v>3.6</v>
      </c>
      <c r="J59" s="57">
        <v>3.2</v>
      </c>
      <c r="K59" s="35">
        <v>37.4</v>
      </c>
      <c r="L59" s="35">
        <v>52.9</v>
      </c>
      <c r="M59" s="35">
        <v>4.5</v>
      </c>
      <c r="N59" s="35">
        <v>3.6</v>
      </c>
      <c r="O59" s="35">
        <v>26.7</v>
      </c>
      <c r="P59" s="35">
        <v>1.4</v>
      </c>
      <c r="Q59" s="35">
        <v>4.1</v>
      </c>
      <c r="R59" s="29"/>
    </row>
    <row r="60" spans="1:18" ht="14.25" customHeight="1">
      <c r="A60" s="1" t="s">
        <v>73</v>
      </c>
      <c r="B60" s="21" t="s">
        <v>34</v>
      </c>
      <c r="C60" s="66">
        <v>214</v>
      </c>
      <c r="D60" s="57">
        <v>49.1</v>
      </c>
      <c r="E60" s="57">
        <v>50.5</v>
      </c>
      <c r="F60" s="57">
        <v>17.1</v>
      </c>
      <c r="G60" s="57">
        <v>1.9</v>
      </c>
      <c r="H60" s="57">
        <v>18.1</v>
      </c>
      <c r="I60" s="57">
        <v>4.8</v>
      </c>
      <c r="J60" s="57">
        <v>1.9</v>
      </c>
      <c r="K60" s="35">
        <v>49.1</v>
      </c>
      <c r="L60" s="35">
        <v>27.6</v>
      </c>
      <c r="M60" s="35">
        <v>5.7</v>
      </c>
      <c r="N60" s="35">
        <v>1</v>
      </c>
      <c r="O60" s="35">
        <v>55.2</v>
      </c>
      <c r="P60" s="35">
        <v>1.9</v>
      </c>
      <c r="Q60" s="35">
        <v>3.8</v>
      </c>
      <c r="R60" s="29"/>
    </row>
    <row r="61" spans="1:18" ht="17.25" customHeight="1">
      <c r="A61" s="1" t="s">
        <v>74</v>
      </c>
      <c r="B61" s="21" t="s">
        <v>25</v>
      </c>
      <c r="C61" s="66">
        <v>147</v>
      </c>
      <c r="D61" s="57">
        <v>55.1</v>
      </c>
      <c r="E61" s="57">
        <v>66.7</v>
      </c>
      <c r="F61" s="57">
        <v>8.6</v>
      </c>
      <c r="G61" s="57">
        <v>2.5</v>
      </c>
      <c r="H61" s="57">
        <v>7.4</v>
      </c>
      <c r="I61" s="57">
        <v>6.2</v>
      </c>
      <c r="J61" s="57">
        <v>2.5</v>
      </c>
      <c r="K61" s="35">
        <v>55.1</v>
      </c>
      <c r="L61" s="35">
        <v>1.2</v>
      </c>
      <c r="M61" s="35">
        <v>6.2</v>
      </c>
      <c r="N61" s="35">
        <v>2.5</v>
      </c>
      <c r="O61" s="35">
        <v>79</v>
      </c>
      <c r="P61" s="35">
        <v>0</v>
      </c>
      <c r="Q61" s="35">
        <v>2.5</v>
      </c>
      <c r="R61" s="29"/>
    </row>
    <row r="62" spans="1:18" ht="17.25" customHeight="1">
      <c r="A62" s="1"/>
      <c r="B62" s="6" t="s">
        <v>106</v>
      </c>
      <c r="C62" s="67">
        <f>SUM(C58:C61)</f>
        <v>1839</v>
      </c>
      <c r="D62" s="58">
        <f>SUM(D58:D61)/4</f>
        <v>44.225</v>
      </c>
      <c r="E62" s="58">
        <f aca="true" t="shared" si="7" ref="E62:Q62">SUM(E58:E61)/4</f>
        <v>53.75</v>
      </c>
      <c r="F62" s="58">
        <f t="shared" si="7"/>
        <v>13.450000000000001</v>
      </c>
      <c r="G62" s="58">
        <f t="shared" si="7"/>
        <v>4.525</v>
      </c>
      <c r="H62" s="58">
        <f t="shared" si="7"/>
        <v>14.975</v>
      </c>
      <c r="I62" s="58">
        <f t="shared" si="7"/>
        <v>4.3</v>
      </c>
      <c r="J62" s="58">
        <f t="shared" si="7"/>
        <v>2.5500000000000003</v>
      </c>
      <c r="K62" s="58">
        <f t="shared" si="7"/>
        <v>44.125</v>
      </c>
      <c r="L62" s="58">
        <f t="shared" si="7"/>
        <v>31.075</v>
      </c>
      <c r="M62" s="58">
        <f t="shared" si="7"/>
        <v>5.3999999999999995</v>
      </c>
      <c r="N62" s="58">
        <f t="shared" si="7"/>
        <v>2.575</v>
      </c>
      <c r="O62" s="58">
        <f t="shared" si="7"/>
        <v>50.225</v>
      </c>
      <c r="P62" s="58">
        <f t="shared" si="7"/>
        <v>0.975</v>
      </c>
      <c r="Q62" s="58">
        <f t="shared" si="7"/>
        <v>3.4</v>
      </c>
      <c r="R62" s="29"/>
    </row>
    <row r="63" spans="1:18" ht="15.75">
      <c r="A63" s="1"/>
      <c r="B63" s="6" t="s">
        <v>16</v>
      </c>
      <c r="C63" s="66"/>
      <c r="D63" s="57"/>
      <c r="E63" s="57"/>
      <c r="F63" s="57"/>
      <c r="G63" s="57"/>
      <c r="H63" s="57"/>
      <c r="I63" s="57"/>
      <c r="J63" s="57"/>
      <c r="K63" s="59"/>
      <c r="L63" s="36"/>
      <c r="M63" s="36"/>
      <c r="N63" s="36"/>
      <c r="O63" s="36"/>
      <c r="P63" s="36"/>
      <c r="Q63" s="36"/>
      <c r="R63" s="29"/>
    </row>
    <row r="64" spans="1:18" ht="16.5" customHeight="1">
      <c r="A64" s="1" t="s">
        <v>75</v>
      </c>
      <c r="B64" s="21" t="s">
        <v>37</v>
      </c>
      <c r="C64" s="66">
        <v>350</v>
      </c>
      <c r="D64" s="57">
        <v>73.4</v>
      </c>
      <c r="E64" s="57">
        <v>54.9</v>
      </c>
      <c r="F64" s="57">
        <v>6.6</v>
      </c>
      <c r="G64" s="57">
        <v>7.4</v>
      </c>
      <c r="H64" s="57">
        <v>15.2</v>
      </c>
      <c r="I64" s="57">
        <v>6.6</v>
      </c>
      <c r="J64" s="57">
        <v>1.9</v>
      </c>
      <c r="K64" s="35">
        <v>73.4</v>
      </c>
      <c r="L64" s="35">
        <v>16</v>
      </c>
      <c r="M64" s="35">
        <v>5.4</v>
      </c>
      <c r="N64" s="35">
        <v>7.4</v>
      </c>
      <c r="O64" s="35">
        <v>63.4</v>
      </c>
      <c r="P64" s="35">
        <v>1.2</v>
      </c>
      <c r="Q64" s="35">
        <v>0.8</v>
      </c>
      <c r="R64" s="29"/>
    </row>
    <row r="65" spans="1:18" ht="19.5" customHeight="1">
      <c r="A65" s="1" t="s">
        <v>76</v>
      </c>
      <c r="B65" s="21" t="s">
        <v>35</v>
      </c>
      <c r="C65" s="66">
        <v>186</v>
      </c>
      <c r="D65" s="57">
        <v>71</v>
      </c>
      <c r="E65" s="57">
        <v>45.5</v>
      </c>
      <c r="F65" s="57">
        <v>9.8</v>
      </c>
      <c r="G65" s="57">
        <v>8.3</v>
      </c>
      <c r="H65" s="57">
        <v>11.4</v>
      </c>
      <c r="I65" s="57">
        <v>2.3</v>
      </c>
      <c r="J65" s="57">
        <v>0.8</v>
      </c>
      <c r="K65" s="35">
        <v>71</v>
      </c>
      <c r="L65" s="35">
        <v>25</v>
      </c>
      <c r="M65" s="35">
        <v>3</v>
      </c>
      <c r="N65" s="35">
        <v>2.3</v>
      </c>
      <c r="O65" s="35">
        <v>53</v>
      </c>
      <c r="P65" s="35">
        <v>0.8</v>
      </c>
      <c r="Q65" s="35">
        <v>0</v>
      </c>
      <c r="R65" s="29"/>
    </row>
    <row r="66" spans="1:18" ht="20.25" customHeight="1">
      <c r="A66" s="31" t="s">
        <v>77</v>
      </c>
      <c r="B66" s="50" t="s">
        <v>26</v>
      </c>
      <c r="C66" s="69">
        <v>150</v>
      </c>
      <c r="D66" s="60">
        <v>71.3</v>
      </c>
      <c r="E66" s="60">
        <v>41.1</v>
      </c>
      <c r="F66" s="60">
        <v>16.8</v>
      </c>
      <c r="G66" s="60">
        <v>15.9</v>
      </c>
      <c r="H66" s="60">
        <v>6.5</v>
      </c>
      <c r="I66" s="60">
        <v>8.4</v>
      </c>
      <c r="J66" s="60">
        <v>4.7</v>
      </c>
      <c r="K66" s="61">
        <v>71.3</v>
      </c>
      <c r="L66" s="61">
        <v>43</v>
      </c>
      <c r="M66" s="61">
        <v>4.7</v>
      </c>
      <c r="N66" s="61">
        <v>8.4</v>
      </c>
      <c r="O66" s="35">
        <v>31.8</v>
      </c>
      <c r="P66" s="35">
        <v>0</v>
      </c>
      <c r="Q66" s="35">
        <v>3.7</v>
      </c>
      <c r="R66" s="29"/>
    </row>
    <row r="67" spans="1:17" ht="20.25" customHeight="1">
      <c r="A67" s="21"/>
      <c r="B67" s="6" t="s">
        <v>106</v>
      </c>
      <c r="C67" s="70">
        <f>SUM(C64:C66)</f>
        <v>686</v>
      </c>
      <c r="D67" s="62">
        <f>SUM(D64:D66)/3</f>
        <v>71.89999999999999</v>
      </c>
      <c r="E67" s="62">
        <f aca="true" t="shared" si="8" ref="E67:Q67">SUM(E64:E66)/3</f>
        <v>47.166666666666664</v>
      </c>
      <c r="F67" s="62">
        <f t="shared" si="8"/>
        <v>11.066666666666668</v>
      </c>
      <c r="G67" s="62">
        <f t="shared" si="8"/>
        <v>10.533333333333333</v>
      </c>
      <c r="H67" s="62">
        <f t="shared" si="8"/>
        <v>11.033333333333333</v>
      </c>
      <c r="I67" s="62">
        <f t="shared" si="8"/>
        <v>5.766666666666666</v>
      </c>
      <c r="J67" s="62">
        <f t="shared" si="8"/>
        <v>2.466666666666667</v>
      </c>
      <c r="K67" s="62">
        <f t="shared" si="8"/>
        <v>71.89999999999999</v>
      </c>
      <c r="L67" s="62">
        <f t="shared" si="8"/>
        <v>28</v>
      </c>
      <c r="M67" s="62">
        <f t="shared" si="8"/>
        <v>4.366666666666667</v>
      </c>
      <c r="N67" s="62">
        <f t="shared" si="8"/>
        <v>6.033333333333334</v>
      </c>
      <c r="O67" s="62">
        <f t="shared" si="8"/>
        <v>49.400000000000006</v>
      </c>
      <c r="P67" s="62">
        <f t="shared" si="8"/>
        <v>0.6666666666666666</v>
      </c>
      <c r="Q67" s="62">
        <f t="shared" si="8"/>
        <v>1.5</v>
      </c>
    </row>
    <row r="68" spans="1:18" s="17" customFormat="1" ht="15.75">
      <c r="A68" s="1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s="17" customFormat="1" ht="15.75">
      <c r="A69" s="1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3" s="17" customFormat="1" ht="15.75">
      <c r="A70" s="16"/>
      <c r="B70" s="22"/>
      <c r="C70" s="20"/>
    </row>
    <row r="71" spans="1:2" s="17" customFormat="1" ht="15.75">
      <c r="A71" s="16"/>
      <c r="B71" s="22"/>
    </row>
    <row r="72" spans="1:2" s="17" customFormat="1" ht="15.75">
      <c r="A72" s="16"/>
      <c r="B72" s="22"/>
    </row>
    <row r="73" spans="1:2" s="17" customFormat="1" ht="15.75">
      <c r="A73" s="16"/>
      <c r="B73" s="22"/>
    </row>
    <row r="74" spans="1:2" s="17" customFormat="1" ht="15.75">
      <c r="A74" s="16"/>
      <c r="B74" s="22"/>
    </row>
    <row r="75" spans="1:2" s="17" customFormat="1" ht="15.75">
      <c r="A75" s="16"/>
      <c r="B75" s="22"/>
    </row>
    <row r="76" spans="1:2" s="17" customFormat="1" ht="15.75">
      <c r="A76" s="16"/>
      <c r="B76" s="22"/>
    </row>
    <row r="77" spans="1:2" s="17" customFormat="1" ht="15.75">
      <c r="A77" s="16"/>
      <c r="B77" s="22"/>
    </row>
    <row r="78" spans="1:2" s="17" customFormat="1" ht="15.75">
      <c r="A78" s="16"/>
      <c r="B78" s="22"/>
    </row>
    <row r="79" spans="1:2" s="17" customFormat="1" ht="15.75">
      <c r="A79" s="16"/>
      <c r="B79" s="18"/>
    </row>
    <row r="80" spans="1:2" s="17" customFormat="1" ht="15.75">
      <c r="A80" s="16"/>
      <c r="B80" s="22"/>
    </row>
    <row r="81" spans="1:2" s="17" customFormat="1" ht="15.75">
      <c r="A81" s="16"/>
      <c r="B81" s="22"/>
    </row>
    <row r="82" spans="1:2" s="17" customFormat="1" ht="15.75">
      <c r="A82" s="16"/>
      <c r="B82" s="22"/>
    </row>
    <row r="83" spans="1:2" s="17" customFormat="1" ht="15.75">
      <c r="A83" s="16"/>
      <c r="B83" s="18"/>
    </row>
    <row r="84" spans="1:2" s="17" customFormat="1" ht="15.75">
      <c r="A84" s="16"/>
      <c r="B84" s="22"/>
    </row>
    <row r="85" spans="1:2" s="17" customFormat="1" ht="15.75">
      <c r="A85" s="16"/>
      <c r="B85" s="22"/>
    </row>
    <row r="86" spans="1:2" s="17" customFormat="1" ht="15.75">
      <c r="A86" s="16"/>
      <c r="B86" s="18"/>
    </row>
    <row r="87" spans="1:2" s="17" customFormat="1" ht="15.75">
      <c r="A87" s="16"/>
      <c r="B87" s="22"/>
    </row>
    <row r="88" spans="1:2" s="17" customFormat="1" ht="15.75">
      <c r="A88" s="16"/>
      <c r="B88" s="22"/>
    </row>
    <row r="89" spans="1:2" s="17" customFormat="1" ht="15.75">
      <c r="A89" s="16"/>
      <c r="B89" s="22"/>
    </row>
    <row r="90" spans="1:2" s="17" customFormat="1" ht="15.75">
      <c r="A90" s="16"/>
      <c r="B90" s="22"/>
    </row>
    <row r="91" spans="1:2" s="17" customFormat="1" ht="15.75">
      <c r="A91" s="16"/>
      <c r="B91" s="18"/>
    </row>
    <row r="92" spans="1:2" s="17" customFormat="1" ht="15.75">
      <c r="A92" s="16"/>
      <c r="B92" s="22"/>
    </row>
    <row r="93" spans="1:2" s="17" customFormat="1" ht="15.75">
      <c r="A93" s="16"/>
      <c r="B93" s="22"/>
    </row>
    <row r="94" spans="1:2" s="17" customFormat="1" ht="15.75">
      <c r="A94" s="16"/>
      <c r="B94" s="18"/>
    </row>
    <row r="95" spans="1:2" s="17" customFormat="1" ht="15.75">
      <c r="A95" s="16"/>
      <c r="B95" s="22"/>
    </row>
    <row r="96" spans="1:2" s="17" customFormat="1" ht="15.75">
      <c r="A96" s="16"/>
      <c r="B96" s="22"/>
    </row>
    <row r="97" spans="1:2" s="17" customFormat="1" ht="15.75">
      <c r="A97" s="16"/>
      <c r="B97" s="22"/>
    </row>
    <row r="98" spans="1:2" s="17" customFormat="1" ht="15.75">
      <c r="A98" s="16"/>
      <c r="B98" s="18"/>
    </row>
    <row r="99" spans="1:2" s="17" customFormat="1" ht="15.75">
      <c r="A99" s="16"/>
      <c r="B99" s="22"/>
    </row>
    <row r="100" spans="1:2" s="17" customFormat="1" ht="15.75">
      <c r="A100" s="16"/>
      <c r="B100" s="22"/>
    </row>
    <row r="101" spans="1:2" s="17" customFormat="1" ht="15.75">
      <c r="A101" s="16"/>
      <c r="B101" s="22"/>
    </row>
    <row r="102" spans="1:2" s="17" customFormat="1" ht="15.75">
      <c r="A102" s="16"/>
      <c r="B102" s="18"/>
    </row>
    <row r="103" spans="1:2" s="17" customFormat="1" ht="15.75">
      <c r="A103" s="16"/>
      <c r="B103" s="22"/>
    </row>
    <row r="104" spans="1:2" s="17" customFormat="1" ht="15.75">
      <c r="A104" s="16"/>
      <c r="B104" s="22"/>
    </row>
    <row r="105" spans="1:2" s="17" customFormat="1" ht="15.75">
      <c r="A105" s="16"/>
      <c r="B105" s="22"/>
    </row>
    <row r="106" spans="1:2" s="17" customFormat="1" ht="15.75">
      <c r="A106" s="16"/>
      <c r="B106" s="22"/>
    </row>
    <row r="107" spans="1:2" s="17" customFormat="1" ht="15.75">
      <c r="A107" s="16"/>
      <c r="B107" s="18"/>
    </row>
    <row r="108" spans="1:2" s="17" customFormat="1" ht="15.75">
      <c r="A108" s="16"/>
      <c r="B108" s="22"/>
    </row>
    <row r="109" spans="1:2" s="17" customFormat="1" ht="15.75">
      <c r="A109" s="16"/>
      <c r="B109" s="22"/>
    </row>
    <row r="110" spans="1:2" s="17" customFormat="1" ht="15.75">
      <c r="A110" s="16"/>
      <c r="B110" s="22"/>
    </row>
    <row r="111" spans="1:2" s="17" customFormat="1" ht="15.75">
      <c r="A111" s="16"/>
      <c r="B111" s="22"/>
    </row>
    <row r="112" spans="1:2" s="17" customFormat="1" ht="15.75">
      <c r="A112" s="16"/>
      <c r="B112" s="22"/>
    </row>
    <row r="113" spans="1:2" s="17" customFormat="1" ht="15.75">
      <c r="A113" s="16"/>
      <c r="B113" s="22"/>
    </row>
    <row r="114" spans="1:2" s="17" customFormat="1" ht="15.75">
      <c r="A114" s="16"/>
      <c r="B114" s="22"/>
    </row>
    <row r="115" spans="1:2" s="17" customFormat="1" ht="15.75">
      <c r="A115" s="16"/>
      <c r="B115" s="18"/>
    </row>
    <row r="116" spans="1:2" s="17" customFormat="1" ht="15.75">
      <c r="A116" s="16"/>
      <c r="B116" s="22"/>
    </row>
    <row r="117" spans="1:2" s="17" customFormat="1" ht="15.75">
      <c r="A117" s="16"/>
      <c r="B117" s="22"/>
    </row>
    <row r="118" spans="1:2" s="17" customFormat="1" ht="15.75">
      <c r="A118" s="16"/>
      <c r="B118" s="18"/>
    </row>
    <row r="119" spans="1:2" s="17" customFormat="1" ht="15.75">
      <c r="A119" s="16"/>
      <c r="B119" s="22"/>
    </row>
    <row r="120" spans="1:2" s="17" customFormat="1" ht="15.75">
      <c r="A120" s="16"/>
      <c r="B120" s="22"/>
    </row>
    <row r="121" spans="1:2" s="17" customFormat="1" ht="15.75">
      <c r="A121" s="16"/>
      <c r="B121" s="22"/>
    </row>
    <row r="122" spans="1:2" s="17" customFormat="1" ht="15.75">
      <c r="A122" s="16"/>
      <c r="B122" s="22"/>
    </row>
    <row r="123" spans="1:2" s="17" customFormat="1" ht="15.75">
      <c r="A123" s="16"/>
      <c r="B123" s="18"/>
    </row>
    <row r="124" spans="1:2" s="17" customFormat="1" ht="15.75">
      <c r="A124" s="16"/>
      <c r="B124" s="22"/>
    </row>
    <row r="125" spans="1:2" s="17" customFormat="1" ht="15.75">
      <c r="A125" s="16"/>
      <c r="B125" s="22"/>
    </row>
    <row r="126" spans="1:2" s="17" customFormat="1" ht="15.75">
      <c r="A126" s="16"/>
      <c r="B126" s="22"/>
    </row>
    <row r="127" spans="2:18" s="17" customFormat="1" ht="15.75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2:18" s="17" customFormat="1" ht="15.75">
      <c r="B128" s="19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2" s="17" customFormat="1" ht="15.75">
      <c r="A129" s="20"/>
      <c r="B129" s="23"/>
    </row>
    <row r="130" spans="1:2" s="17" customFormat="1" ht="15.75">
      <c r="A130" s="20"/>
      <c r="B130" s="23"/>
    </row>
    <row r="131" spans="1:2" s="17" customFormat="1" ht="15.75">
      <c r="A131" s="20"/>
      <c r="B131" s="19"/>
    </row>
    <row r="132" spans="1:2" s="17" customFormat="1" ht="15.75">
      <c r="A132" s="20"/>
      <c r="B132" s="23"/>
    </row>
    <row r="133" spans="1:2" s="17" customFormat="1" ht="15.75">
      <c r="A133" s="20"/>
      <c r="B133" s="23"/>
    </row>
    <row r="134" spans="1:2" s="17" customFormat="1" ht="15.75">
      <c r="A134" s="20"/>
      <c r="B134" s="23"/>
    </row>
    <row r="135" spans="1:2" s="17" customFormat="1" ht="15.75">
      <c r="A135" s="20"/>
      <c r="B135" s="23"/>
    </row>
    <row r="136" spans="1:2" s="17" customFormat="1" ht="15.75">
      <c r="A136" s="20"/>
      <c r="B136" s="19"/>
    </row>
    <row r="137" spans="1:2" s="17" customFormat="1" ht="15.75">
      <c r="A137" s="20"/>
      <c r="B137" s="23"/>
    </row>
    <row r="138" spans="1:2" s="17" customFormat="1" ht="15.75">
      <c r="A138" s="20"/>
      <c r="B138" s="23"/>
    </row>
    <row r="139" spans="1:2" s="17" customFormat="1" ht="15.75">
      <c r="A139" s="20"/>
      <c r="B139" s="23"/>
    </row>
    <row r="140" spans="1:2" s="17" customFormat="1" ht="15.75">
      <c r="A140" s="20"/>
      <c r="B140" s="19"/>
    </row>
    <row r="141" spans="1:2" s="17" customFormat="1" ht="15.75">
      <c r="A141" s="20"/>
      <c r="B141" s="23"/>
    </row>
    <row r="142" spans="1:2" s="17" customFormat="1" ht="15.75">
      <c r="A142" s="20"/>
      <c r="B142" s="23"/>
    </row>
    <row r="143" spans="1:2" s="17" customFormat="1" ht="15.75">
      <c r="A143" s="20"/>
      <c r="B143" s="23"/>
    </row>
    <row r="144" spans="1:2" s="17" customFormat="1" ht="15.75">
      <c r="A144" s="24"/>
      <c r="B144" s="16"/>
    </row>
  </sheetData>
  <mergeCells count="21">
    <mergeCell ref="A1:R1"/>
    <mergeCell ref="K2:Q2"/>
    <mergeCell ref="C2:J2"/>
    <mergeCell ref="B2:B4"/>
    <mergeCell ref="A2:A4"/>
    <mergeCell ref="E3:J3"/>
    <mergeCell ref="C3:C4"/>
    <mergeCell ref="K34:K35"/>
    <mergeCell ref="B68:R68"/>
    <mergeCell ref="B127:R127"/>
    <mergeCell ref="L34:Q34"/>
    <mergeCell ref="L3:Q3"/>
    <mergeCell ref="K3:K4"/>
    <mergeCell ref="D3:D4"/>
    <mergeCell ref="A33:A35"/>
    <mergeCell ref="B33:B35"/>
    <mergeCell ref="C33:J33"/>
    <mergeCell ref="K33:Q33"/>
    <mergeCell ref="C34:C35"/>
    <mergeCell ref="D34:D35"/>
    <mergeCell ref="E34:J34"/>
  </mergeCells>
  <printOptions/>
  <pageMargins left="0.75" right="0.75" top="0.5" bottom="0.82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info3</cp:lastModifiedBy>
  <cp:lastPrinted>2006-10-19T04:38:36Z</cp:lastPrinted>
  <dcterms:created xsi:type="dcterms:W3CDTF">2006-10-10T04:31:11Z</dcterms:created>
  <dcterms:modified xsi:type="dcterms:W3CDTF">2006-10-20T07:41:29Z</dcterms:modified>
  <cp:category/>
  <cp:version/>
  <cp:contentType/>
  <cp:contentStatus/>
</cp:coreProperties>
</file>