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95" tabRatio="151" activeTab="0"/>
  </bookViews>
  <sheets>
    <sheet name="Оперсводка ВПР" sheetId="1" r:id="rId1"/>
    <sheet name="Лист2" sheetId="2" r:id="rId2"/>
  </sheets>
  <definedNames>
    <definedName name="Excel_BuiltIn_Print_Area_1">#REF!</definedName>
    <definedName name="А2">#REF!</definedName>
    <definedName name="_xlnm.Print_Area" localSheetId="0">'Оперсводка ВПР'!$A$1:$R$52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<sst xmlns="http://schemas.openxmlformats.org/spreadsheetml/2006/main" count="33" uniqueCount="33">
  <si>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</si>
  <si>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Посажено картофеля, га</t>
  </si>
  <si>
    <t>Междурядная обработка картофеля, га</t>
  </si>
  <si>
    <t>Укосная площадь многолетних трав, га</t>
  </si>
  <si>
    <t>Скошено на сено, га</t>
  </si>
  <si>
    <t>Заготовлено сена, т</t>
  </si>
  <si>
    <t>Подготовлено почвы под сев озимых культур, га</t>
  </si>
  <si>
    <t>ООО«Владина-Агро»</t>
  </si>
  <si>
    <t>СХПК «Родина»</t>
  </si>
  <si>
    <t>ЗАО А/ф «Куснар»</t>
  </si>
  <si>
    <t>ООО «Агроинвест»</t>
  </si>
  <si>
    <t>СХПК«50 лет Октября»</t>
  </si>
  <si>
    <t>АКФХ «Искра»</t>
  </si>
  <si>
    <t>Прочие КФХ</t>
  </si>
  <si>
    <t>Итого:</t>
  </si>
  <si>
    <t>КФХ Сорокина Г.Н.</t>
  </si>
  <si>
    <t>КФХ Мыкова О.Н.</t>
  </si>
  <si>
    <t>КФХ Васильева А.Ю.</t>
  </si>
  <si>
    <t>Озимые зерновые культуры, га</t>
  </si>
  <si>
    <t>Химпрополка зерновых, га</t>
  </si>
  <si>
    <t>Химзащита зерновых, га</t>
  </si>
  <si>
    <t>СХПК «Янгильдинский»</t>
  </si>
  <si>
    <t>ООО «Крестьянка»</t>
  </si>
  <si>
    <t>Посеяно яровых зерн. и з/б, га</t>
  </si>
  <si>
    <t>Всего зерновых и з/б культур, га</t>
  </si>
  <si>
    <t>Посажено овощей, га</t>
  </si>
  <si>
    <t>КФХ Семёнова В. Н.</t>
  </si>
  <si>
    <t>ОАО «Вега»</t>
  </si>
  <si>
    <t>Убрано ранней капусты, га</t>
  </si>
  <si>
    <t>Валовый сбор, т</t>
  </si>
  <si>
    <t>Урожайность, ц/га</t>
  </si>
  <si>
    <t>Дополнительно: заготовлено ВТМ в ООО "Крестьянка" - 92 тонны.</t>
  </si>
  <si>
    <t xml:space="preserve">Информация о летних полевых работах на 09.07.12  в хозяйствах Козловского района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</si>
</sst>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  <numFmt numFmtId="167" formatCode="0.000"/>
    <numFmt numFmtId="168" formatCode="0.000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Arial Cyr"/>
      <family val="2"/>
    </font>
    <font>
      <i/>
      <sz val="10"/>
      <name val="Arial Cyr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9"/>
      <name val="Arial Cyr"/>
      <family val="2"/>
    </font>
    <font>
      <sz val="11"/>
      <name val="Arial Cyr"/>
      <family val="2"/>
    </font>
    <font>
      <i/>
      <sz val="9"/>
      <name val="Arial"/>
      <family val="2"/>
    </font>
    <font>
      <i/>
      <sz val="8"/>
      <name val="Arial Cyr"/>
      <family val="2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0" fillId="0" borderId="0" xfId="0" applyFont="1" applyAlignment="1">
      <alignment/>
    </xf>
    <xf numFmtId="0" fontId="21" fillId="0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30" fillId="0" borderId="0" xfId="0" applyFont="1" applyBorder="1" applyAlignment="1">
      <alignment vertical="center" wrapText="1"/>
    </xf>
    <xf numFmtId="3" fontId="31" fillId="24" borderId="0" xfId="0" applyNumberFormat="1" applyFont="1" applyFill="1" applyBorder="1" applyAlignment="1">
      <alignment horizontal="center" vertical="center" wrapText="1"/>
    </xf>
    <xf numFmtId="3" fontId="27" fillId="24" borderId="0" xfId="0" applyNumberFormat="1" applyFont="1" applyFill="1" applyBorder="1" applyAlignment="1">
      <alignment horizontal="center" vertical="center" wrapText="1"/>
    </xf>
    <xf numFmtId="3" fontId="32" fillId="24" borderId="0" xfId="0" applyNumberFormat="1" applyFont="1" applyFill="1" applyBorder="1" applyAlignment="1">
      <alignment horizontal="center" vertical="center" wrapText="1"/>
    </xf>
    <xf numFmtId="3" fontId="27" fillId="24" borderId="0" xfId="0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9" fontId="31" fillId="0" borderId="0" xfId="55" applyNumberFormat="1" applyFont="1" applyFill="1" applyBorder="1" applyAlignment="1" applyProtection="1">
      <alignment horizontal="center" vertical="center" wrapText="1"/>
      <protection/>
    </xf>
    <xf numFmtId="9" fontId="32" fillId="0" borderId="0" xfId="55" applyNumberFormat="1" applyFont="1" applyFill="1" applyBorder="1" applyAlignment="1" applyProtection="1">
      <alignment horizontal="center" vertical="center" wrapText="1"/>
      <protection/>
    </xf>
    <xf numFmtId="3" fontId="27" fillId="24" borderId="0" xfId="0" applyNumberFormat="1" applyFont="1" applyFill="1" applyBorder="1" applyAlignment="1">
      <alignment horizontal="justify" vertical="center" wrapText="1"/>
    </xf>
    <xf numFmtId="0" fontId="33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24" borderId="0" xfId="55" applyNumberFormat="1" applyFont="1" applyFill="1" applyBorder="1" applyAlignment="1" applyProtection="1">
      <alignment horizontal="center" vertical="center"/>
      <protection/>
    </xf>
    <xf numFmtId="9" fontId="27" fillId="0" borderId="0" xfId="55" applyNumberFormat="1" applyFont="1" applyFill="1" applyBorder="1" applyAlignment="1" applyProtection="1">
      <alignment horizontal="center" vertical="center" wrapText="1"/>
      <protection/>
    </xf>
    <xf numFmtId="1" fontId="30" fillId="0" borderId="0" xfId="0" applyNumberFormat="1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3" fontId="35" fillId="24" borderId="0" xfId="0" applyNumberFormat="1" applyFont="1" applyFill="1" applyBorder="1" applyAlignment="1">
      <alignment horizontal="center" vertical="center" wrapText="1"/>
    </xf>
    <xf numFmtId="3" fontId="34" fillId="24" borderId="0" xfId="0" applyNumberFormat="1" applyFont="1" applyFill="1" applyBorder="1" applyAlignment="1">
      <alignment horizontal="center" vertical="center" wrapText="1"/>
    </xf>
    <xf numFmtId="3" fontId="1" fillId="24" borderId="0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center" vertical="center" wrapText="1"/>
    </xf>
    <xf numFmtId="3" fontId="32" fillId="0" borderId="0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" fontId="31" fillId="24" borderId="0" xfId="55" applyNumberFormat="1" applyFont="1" applyFill="1" applyBorder="1" applyAlignment="1" applyProtection="1">
      <alignment horizontal="center" vertical="center" wrapText="1"/>
      <protection/>
    </xf>
    <xf numFmtId="1" fontId="32" fillId="24" borderId="0" xfId="55" applyNumberFormat="1" applyFont="1" applyFill="1" applyBorder="1" applyAlignment="1" applyProtection="1">
      <alignment horizontal="center" vertical="center" wrapText="1"/>
      <protection/>
    </xf>
    <xf numFmtId="1" fontId="27" fillId="24" borderId="0" xfId="55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 indent="1"/>
    </xf>
    <xf numFmtId="166" fontId="31" fillId="24" borderId="0" xfId="55" applyNumberFormat="1" applyFont="1" applyFill="1" applyBorder="1" applyAlignment="1" applyProtection="1">
      <alignment horizontal="center" vertical="center" wrapText="1"/>
      <protection/>
    </xf>
    <xf numFmtId="166" fontId="32" fillId="24" borderId="0" xfId="55" applyNumberFormat="1" applyFont="1" applyFill="1" applyBorder="1" applyAlignment="1" applyProtection="1">
      <alignment horizontal="center" vertical="center" wrapText="1"/>
      <protection/>
    </xf>
    <xf numFmtId="166" fontId="27" fillId="24" borderId="0" xfId="55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>
      <alignment horizontal="left" vertical="center" wrapText="1" indent="2"/>
    </xf>
    <xf numFmtId="0" fontId="33" fillId="0" borderId="0" xfId="0" applyFont="1" applyFill="1" applyBorder="1" applyAlignment="1">
      <alignment horizontal="left" vertical="center" wrapText="1" indent="7"/>
    </xf>
    <xf numFmtId="166" fontId="31" fillId="24" borderId="0" xfId="0" applyNumberFormat="1" applyFont="1" applyFill="1" applyBorder="1" applyAlignment="1">
      <alignment horizontal="center" vertical="center"/>
    </xf>
    <xf numFmtId="166" fontId="32" fillId="24" borderId="0" xfId="0" applyNumberFormat="1" applyFont="1" applyFill="1" applyBorder="1" applyAlignment="1">
      <alignment horizontal="center" vertical="center"/>
    </xf>
    <xf numFmtId="166" fontId="27" fillId="24" borderId="0" xfId="0" applyNumberFormat="1" applyFont="1" applyFill="1" applyBorder="1" applyAlignment="1">
      <alignment horizontal="center" vertical="center"/>
    </xf>
    <xf numFmtId="0" fontId="31" fillId="24" borderId="0" xfId="55" applyNumberFormat="1" applyFont="1" applyFill="1" applyBorder="1" applyAlignment="1" applyProtection="1">
      <alignment horizontal="center" vertical="center"/>
      <protection/>
    </xf>
    <xf numFmtId="0" fontId="32" fillId="24" borderId="0" xfId="55" applyNumberFormat="1" applyFont="1" applyFill="1" applyBorder="1" applyAlignment="1" applyProtection="1">
      <alignment horizontal="center" vertical="center"/>
      <protection/>
    </xf>
    <xf numFmtId="0" fontId="27" fillId="24" borderId="0" xfId="55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/>
    </xf>
    <xf numFmtId="0" fontId="26" fillId="0" borderId="11" xfId="0" applyFont="1" applyBorder="1" applyAlignment="1">
      <alignment horizontal="center"/>
    </xf>
    <xf numFmtId="1" fontId="26" fillId="0" borderId="11" xfId="0" applyNumberFormat="1" applyFont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3" fontId="27" fillId="24" borderId="11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/>
    </xf>
    <xf numFmtId="3" fontId="1" fillId="24" borderId="11" xfId="0" applyNumberFormat="1" applyFont="1" applyFill="1" applyBorder="1" applyAlignment="1">
      <alignment horizontal="center" vertical="center" wrapText="1"/>
    </xf>
    <xf numFmtId="9" fontId="27" fillId="0" borderId="11" xfId="55" applyNumberFormat="1" applyFont="1" applyFill="1" applyBorder="1" applyAlignment="1" applyProtection="1">
      <alignment horizontal="center" vertical="center" wrapText="1"/>
      <protection/>
    </xf>
    <xf numFmtId="1" fontId="19" fillId="0" borderId="11" xfId="0" applyNumberFormat="1" applyFont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4" fillId="0" borderId="11" xfId="0" applyFont="1" applyFill="1" applyBorder="1" applyAlignment="1">
      <alignment vertical="center" textRotation="90" wrapText="1"/>
    </xf>
    <xf numFmtId="0" fontId="29" fillId="0" borderId="11" xfId="0" applyFont="1" applyFill="1" applyBorder="1" applyAlignment="1">
      <alignment horizontal="justify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36" fillId="0" borderId="11" xfId="0" applyFont="1" applyBorder="1" applyAlignment="1">
      <alignment horizontal="justify"/>
    </xf>
    <xf numFmtId="1" fontId="1" fillId="0" borderId="11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21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justify"/>
    </xf>
    <xf numFmtId="1" fontId="28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left" vertical="center" wrapText="1"/>
    </xf>
    <xf numFmtId="0" fontId="22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 vertical="center" wrapText="1"/>
    </xf>
    <xf numFmtId="0" fontId="35" fillId="0" borderId="0" xfId="55" applyNumberFormat="1" applyFont="1" applyFill="1" applyBorder="1" applyAlignment="1" applyProtection="1">
      <alignment horizontal="center" vertical="center"/>
      <protection/>
    </xf>
    <xf numFmtId="3" fontId="35" fillId="0" borderId="0" xfId="0" applyNumberFormat="1" applyFont="1" applyFill="1" applyBorder="1" applyAlignment="1">
      <alignment horizontal="center" vertical="center" wrapText="1"/>
    </xf>
    <xf numFmtId="1" fontId="32" fillId="0" borderId="0" xfId="55" applyNumberFormat="1" applyFont="1" applyFill="1" applyBorder="1" applyAlignment="1" applyProtection="1">
      <alignment horizontal="center" vertical="center" wrapText="1"/>
      <protection/>
    </xf>
    <xf numFmtId="166" fontId="32" fillId="0" borderId="0" xfId="55" applyNumberFormat="1" applyFont="1" applyFill="1" applyBorder="1" applyAlignment="1" applyProtection="1">
      <alignment horizontal="center" vertical="center" wrapText="1"/>
      <protection/>
    </xf>
    <xf numFmtId="166" fontId="32" fillId="0" borderId="0" xfId="0" applyNumberFormat="1" applyFont="1" applyFill="1" applyBorder="1" applyAlignment="1">
      <alignment horizontal="center" vertical="center"/>
    </xf>
    <xf numFmtId="0" fontId="32" fillId="0" borderId="0" xfId="55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165" fontId="1" fillId="24" borderId="11" xfId="0" applyNumberFormat="1" applyFont="1" applyFill="1" applyBorder="1" applyAlignment="1">
      <alignment horizontal="center" vertical="center" wrapText="1"/>
    </xf>
    <xf numFmtId="164" fontId="19" fillId="0" borderId="11" xfId="0" applyNumberFormat="1" applyFont="1" applyFill="1" applyBorder="1" applyAlignment="1">
      <alignment horizontal="center"/>
    </xf>
    <xf numFmtId="0" fontId="39" fillId="0" borderId="12" xfId="0" applyFont="1" applyBorder="1" applyAlignment="1">
      <alignment horizontal="justify" vertical="justify" textRotation="90"/>
    </xf>
    <xf numFmtId="1" fontId="40" fillId="0" borderId="11" xfId="0" applyNumberFormat="1" applyFont="1" applyFill="1" applyBorder="1" applyAlignment="1">
      <alignment horizontal="justify" vertical="justify" textRotation="90"/>
    </xf>
    <xf numFmtId="0" fontId="40" fillId="0" borderId="11" xfId="0" applyFont="1" applyFill="1" applyBorder="1" applyAlignment="1">
      <alignment horizontal="justify" vertical="justify" textRotation="90"/>
    </xf>
    <xf numFmtId="0" fontId="40" fillId="0" borderId="11" xfId="0" applyFont="1" applyBorder="1" applyAlignment="1">
      <alignment horizontal="justify" vertical="justify" textRotation="90"/>
    </xf>
    <xf numFmtId="0" fontId="38" fillId="0" borderId="0" xfId="0" applyFont="1" applyBorder="1" applyAlignment="1">
      <alignment horizontal="left" vertical="center" wrapText="1" indent="1"/>
    </xf>
    <xf numFmtId="0" fontId="21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view="pageBreakPreview" zoomScale="110" zoomScaleNormal="60" zoomScaleSheetLayoutView="110" workbookViewId="0" topLeftCell="A1">
      <pane xSplit="1" topLeftCell="D1" activePane="topRight" state="frozen"/>
      <selection pane="topLeft" activeCell="A10" sqref="A10"/>
      <selection pane="topRight" activeCell="H5" sqref="H5"/>
    </sheetView>
  </sheetViews>
  <sheetFormatPr defaultColWidth="9.00390625" defaultRowHeight="12.75"/>
  <cols>
    <col min="1" max="1" width="20.375" style="0" customWidth="1"/>
    <col min="2" max="2" width="7.625" style="1" customWidth="1"/>
    <col min="3" max="3" width="8.375" style="1" customWidth="1"/>
    <col min="4" max="4" width="6.875" style="2" customWidth="1"/>
    <col min="5" max="5" width="6.25390625" style="2" customWidth="1"/>
    <col min="6" max="6" width="5.75390625" style="2" customWidth="1"/>
    <col min="7" max="7" width="6.75390625" style="3" customWidth="1"/>
    <col min="8" max="8" width="8.75390625" style="47" customWidth="1"/>
    <col min="9" max="9" width="6.375" style="47" customWidth="1"/>
    <col min="10" max="10" width="7.25390625" style="47" customWidth="1"/>
    <col min="11" max="11" width="4.00390625" style="47" customWidth="1"/>
    <col min="12" max="12" width="5.875" style="47" customWidth="1"/>
    <col min="13" max="13" width="8.375" style="87" customWidth="1"/>
    <col min="14" max="14" width="7.00390625" style="4" customWidth="1"/>
    <col min="15" max="15" width="6.125" style="4" customWidth="1"/>
    <col min="16" max="16" width="9.625" style="0" customWidth="1"/>
    <col min="17" max="17" width="7.125" style="0" customWidth="1"/>
    <col min="18" max="16384" width="11.625" style="0" customWidth="1"/>
  </cols>
  <sheetData>
    <row r="1" spans="1:16" ht="18.75" customHeight="1">
      <c r="A1" s="95" t="s">
        <v>32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8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77"/>
      <c r="N2" s="7"/>
      <c r="O2" s="7"/>
      <c r="P2" s="6"/>
    </row>
    <row r="3" spans="1:16" ht="63.75" customHeight="1">
      <c r="A3" s="58" t="s">
        <v>0</v>
      </c>
      <c r="B3" s="90" t="s">
        <v>23</v>
      </c>
      <c r="C3" s="91" t="s">
        <v>18</v>
      </c>
      <c r="D3" s="92" t="s">
        <v>24</v>
      </c>
      <c r="E3" s="93" t="s">
        <v>19</v>
      </c>
      <c r="F3" s="93" t="s">
        <v>20</v>
      </c>
      <c r="G3" s="92" t="s">
        <v>1</v>
      </c>
      <c r="H3" s="93" t="s">
        <v>2</v>
      </c>
      <c r="I3" s="92" t="s">
        <v>25</v>
      </c>
      <c r="J3" s="92" t="s">
        <v>28</v>
      </c>
      <c r="K3" s="92" t="s">
        <v>29</v>
      </c>
      <c r="L3" s="92" t="s">
        <v>30</v>
      </c>
      <c r="M3" s="92" t="s">
        <v>3</v>
      </c>
      <c r="N3" s="93" t="s">
        <v>4</v>
      </c>
      <c r="O3" s="93" t="s">
        <v>5</v>
      </c>
      <c r="P3" s="92" t="s">
        <v>6</v>
      </c>
    </row>
    <row r="4" spans="1:16" ht="23.25" customHeight="1">
      <c r="A4" s="62" t="s">
        <v>7</v>
      </c>
      <c r="B4" s="57">
        <v>688</v>
      </c>
      <c r="C4" s="49">
        <v>78</v>
      </c>
      <c r="D4" s="49">
        <f aca="true" t="shared" si="0" ref="D4:D17">B4+C4</f>
        <v>766</v>
      </c>
      <c r="E4" s="52">
        <v>766</v>
      </c>
      <c r="F4" s="52">
        <v>766</v>
      </c>
      <c r="G4" s="50"/>
      <c r="H4" s="53"/>
      <c r="I4" s="53"/>
      <c r="J4" s="53"/>
      <c r="K4" s="53"/>
      <c r="L4" s="53"/>
      <c r="M4" s="78">
        <v>45</v>
      </c>
      <c r="N4" s="60">
        <v>45</v>
      </c>
      <c r="O4" s="60">
        <v>40</v>
      </c>
      <c r="P4" s="60"/>
    </row>
    <row r="5" spans="1:16" ht="22.5" customHeight="1">
      <c r="A5" s="62" t="s">
        <v>8</v>
      </c>
      <c r="B5" s="57">
        <v>1000</v>
      </c>
      <c r="C5" s="49">
        <v>107</v>
      </c>
      <c r="D5" s="49">
        <f t="shared" si="0"/>
        <v>1107</v>
      </c>
      <c r="E5" s="52">
        <v>1107</v>
      </c>
      <c r="F5" s="52">
        <v>702</v>
      </c>
      <c r="G5" s="48"/>
      <c r="H5" s="53"/>
      <c r="I5" s="53"/>
      <c r="J5" s="53"/>
      <c r="K5" s="53"/>
      <c r="L5" s="53"/>
      <c r="M5" s="78">
        <v>285</v>
      </c>
      <c r="N5" s="60">
        <v>135</v>
      </c>
      <c r="O5" s="60">
        <v>150</v>
      </c>
      <c r="P5" s="60">
        <v>70</v>
      </c>
    </row>
    <row r="6" spans="1:16" ht="21" customHeight="1">
      <c r="A6" s="62" t="s">
        <v>27</v>
      </c>
      <c r="B6" s="57">
        <v>645</v>
      </c>
      <c r="C6" s="49">
        <v>130</v>
      </c>
      <c r="D6" s="49">
        <f t="shared" si="0"/>
        <v>775</v>
      </c>
      <c r="E6" s="52">
        <v>775</v>
      </c>
      <c r="F6" s="52">
        <v>775</v>
      </c>
      <c r="G6" s="48">
        <v>15</v>
      </c>
      <c r="H6" s="48">
        <v>15</v>
      </c>
      <c r="I6" s="48"/>
      <c r="J6" s="48"/>
      <c r="K6" s="48"/>
      <c r="L6" s="48"/>
      <c r="M6" s="78">
        <v>161</v>
      </c>
      <c r="N6" s="60">
        <v>60</v>
      </c>
      <c r="O6" s="60">
        <v>60</v>
      </c>
      <c r="P6" s="60">
        <v>55</v>
      </c>
    </row>
    <row r="7" spans="1:16" ht="21" customHeight="1">
      <c r="A7" s="62" t="s">
        <v>9</v>
      </c>
      <c r="B7" s="57">
        <v>1576</v>
      </c>
      <c r="C7" s="49"/>
      <c r="D7" s="49">
        <f t="shared" si="0"/>
        <v>1576</v>
      </c>
      <c r="E7" s="52">
        <v>1576</v>
      </c>
      <c r="F7" s="52">
        <v>1345</v>
      </c>
      <c r="G7" s="48">
        <v>314</v>
      </c>
      <c r="H7" s="48">
        <v>314</v>
      </c>
      <c r="I7" s="48"/>
      <c r="J7" s="48"/>
      <c r="K7" s="48"/>
      <c r="L7" s="48"/>
      <c r="M7" s="78">
        <v>0</v>
      </c>
      <c r="N7" s="60"/>
      <c r="O7" s="60"/>
      <c r="P7" s="60">
        <v>200</v>
      </c>
    </row>
    <row r="8" spans="1:16" ht="23.25" customHeight="1">
      <c r="A8" s="62" t="s">
        <v>10</v>
      </c>
      <c r="B8" s="57">
        <v>420</v>
      </c>
      <c r="C8" s="49">
        <v>170</v>
      </c>
      <c r="D8" s="49">
        <f t="shared" si="0"/>
        <v>590</v>
      </c>
      <c r="E8" s="52">
        <v>590</v>
      </c>
      <c r="F8" s="52"/>
      <c r="G8" s="48"/>
      <c r="H8" s="53"/>
      <c r="I8" s="53"/>
      <c r="J8" s="53"/>
      <c r="K8" s="53"/>
      <c r="L8" s="53"/>
      <c r="M8" s="78">
        <v>330</v>
      </c>
      <c r="N8" s="60">
        <v>123</v>
      </c>
      <c r="O8" s="60">
        <v>24</v>
      </c>
      <c r="P8" s="60">
        <v>100</v>
      </c>
    </row>
    <row r="9" spans="1:16" ht="25.5" customHeight="1">
      <c r="A9" s="62" t="s">
        <v>11</v>
      </c>
      <c r="B9" s="57">
        <v>572</v>
      </c>
      <c r="C9" s="49">
        <v>0</v>
      </c>
      <c r="D9" s="49">
        <f t="shared" si="0"/>
        <v>572</v>
      </c>
      <c r="E9" s="52">
        <v>572</v>
      </c>
      <c r="F9" s="52"/>
      <c r="G9" s="48"/>
      <c r="H9" s="53"/>
      <c r="I9" s="53"/>
      <c r="J9" s="53"/>
      <c r="K9" s="53"/>
      <c r="L9" s="53"/>
      <c r="M9" s="78">
        <v>134</v>
      </c>
      <c r="N9" s="60">
        <v>134</v>
      </c>
      <c r="O9" s="60">
        <v>102</v>
      </c>
      <c r="P9" s="60"/>
    </row>
    <row r="10" spans="1:16" ht="24.75" customHeight="1">
      <c r="A10" s="62" t="s">
        <v>21</v>
      </c>
      <c r="B10" s="57">
        <v>360</v>
      </c>
      <c r="C10" s="49">
        <v>50</v>
      </c>
      <c r="D10" s="49">
        <f t="shared" si="0"/>
        <v>410</v>
      </c>
      <c r="E10" s="52">
        <v>410</v>
      </c>
      <c r="F10" s="52"/>
      <c r="G10" s="48"/>
      <c r="H10" s="53"/>
      <c r="I10" s="53"/>
      <c r="J10" s="53"/>
      <c r="K10" s="53"/>
      <c r="L10" s="53"/>
      <c r="M10" s="78">
        <v>0</v>
      </c>
      <c r="N10" s="60"/>
      <c r="O10" s="60"/>
      <c r="P10" s="60"/>
    </row>
    <row r="11" spans="1:16" ht="20.25" customHeight="1">
      <c r="A11" s="62" t="s">
        <v>22</v>
      </c>
      <c r="B11" s="57">
        <v>226</v>
      </c>
      <c r="C11" s="49"/>
      <c r="D11" s="49">
        <f t="shared" si="0"/>
        <v>226</v>
      </c>
      <c r="E11" s="52">
        <v>226</v>
      </c>
      <c r="F11" s="52"/>
      <c r="G11" s="48"/>
      <c r="H11" s="54"/>
      <c r="I11" s="54"/>
      <c r="J11" s="54"/>
      <c r="K11" s="54"/>
      <c r="L11" s="54"/>
      <c r="M11" s="78">
        <v>343</v>
      </c>
      <c r="N11" s="60">
        <v>309</v>
      </c>
      <c r="O11" s="60">
        <v>26</v>
      </c>
      <c r="P11" s="60"/>
    </row>
    <row r="12" spans="1:16" ht="20.25" customHeight="1">
      <c r="A12" s="62" t="s">
        <v>12</v>
      </c>
      <c r="B12" s="57">
        <v>120</v>
      </c>
      <c r="C12" s="49"/>
      <c r="D12" s="49">
        <f>B12+C12</f>
        <v>120</v>
      </c>
      <c r="E12" s="52"/>
      <c r="F12" s="52"/>
      <c r="G12" s="48"/>
      <c r="H12" s="53"/>
      <c r="I12" s="53"/>
      <c r="J12" s="53"/>
      <c r="K12" s="53"/>
      <c r="L12" s="53"/>
      <c r="M12" s="78">
        <v>136</v>
      </c>
      <c r="N12" s="60">
        <v>136</v>
      </c>
      <c r="O12" s="60">
        <v>87</v>
      </c>
      <c r="P12" s="60"/>
    </row>
    <row r="13" spans="1:16" ht="17.25" customHeight="1">
      <c r="A13" s="62" t="s">
        <v>15</v>
      </c>
      <c r="B13" s="57">
        <v>1611</v>
      </c>
      <c r="C13" s="49">
        <v>530</v>
      </c>
      <c r="D13" s="49">
        <f t="shared" si="0"/>
        <v>2141</v>
      </c>
      <c r="E13" s="52">
        <v>1611</v>
      </c>
      <c r="F13" s="52">
        <v>1200</v>
      </c>
      <c r="G13" s="48">
        <v>120</v>
      </c>
      <c r="H13" s="48">
        <v>120</v>
      </c>
      <c r="I13" s="48"/>
      <c r="J13" s="48"/>
      <c r="K13" s="48"/>
      <c r="L13" s="48"/>
      <c r="M13" s="78">
        <v>136</v>
      </c>
      <c r="N13" s="60">
        <v>136</v>
      </c>
      <c r="O13" s="60">
        <v>150</v>
      </c>
      <c r="P13" s="60"/>
    </row>
    <row r="14" spans="1:16" ht="18.75" customHeight="1">
      <c r="A14" s="62" t="s">
        <v>16</v>
      </c>
      <c r="B14" s="57">
        <v>509</v>
      </c>
      <c r="C14" s="49">
        <v>150</v>
      </c>
      <c r="D14" s="49">
        <f t="shared" si="0"/>
        <v>659</v>
      </c>
      <c r="E14" s="52">
        <v>627</v>
      </c>
      <c r="F14" s="52">
        <v>433</v>
      </c>
      <c r="G14" s="48">
        <v>20</v>
      </c>
      <c r="H14" s="51">
        <v>20</v>
      </c>
      <c r="I14" s="51"/>
      <c r="J14" s="51"/>
      <c r="K14" s="51"/>
      <c r="L14" s="51"/>
      <c r="M14" s="78">
        <v>168</v>
      </c>
      <c r="N14" s="60">
        <v>168</v>
      </c>
      <c r="O14" s="60">
        <v>100</v>
      </c>
      <c r="P14" s="60"/>
    </row>
    <row r="15" spans="1:16" ht="18" customHeight="1">
      <c r="A15" s="62" t="s">
        <v>17</v>
      </c>
      <c r="B15" s="57">
        <v>535</v>
      </c>
      <c r="C15" s="49">
        <v>50</v>
      </c>
      <c r="D15" s="49">
        <f t="shared" si="0"/>
        <v>585</v>
      </c>
      <c r="E15" s="52">
        <v>585</v>
      </c>
      <c r="F15" s="52">
        <v>585</v>
      </c>
      <c r="G15" s="50"/>
      <c r="H15" s="53"/>
      <c r="I15" s="53"/>
      <c r="J15" s="53"/>
      <c r="K15" s="53"/>
      <c r="L15" s="53"/>
      <c r="M15" s="78">
        <v>191</v>
      </c>
      <c r="N15" s="60">
        <v>50</v>
      </c>
      <c r="O15" s="60">
        <v>64</v>
      </c>
      <c r="P15" s="60"/>
    </row>
    <row r="16" spans="1:16" ht="18" customHeight="1">
      <c r="A16" s="62" t="s">
        <v>26</v>
      </c>
      <c r="B16" s="57"/>
      <c r="C16" s="49"/>
      <c r="D16" s="49"/>
      <c r="E16" s="52"/>
      <c r="F16" s="52"/>
      <c r="G16" s="50">
        <v>80</v>
      </c>
      <c r="H16" s="53">
        <v>80</v>
      </c>
      <c r="I16" s="53">
        <v>35</v>
      </c>
      <c r="J16" s="88">
        <v>3</v>
      </c>
      <c r="K16" s="53">
        <v>120</v>
      </c>
      <c r="L16" s="53">
        <f>K16/J16*10</f>
        <v>400</v>
      </c>
      <c r="M16" s="78"/>
      <c r="N16" s="60"/>
      <c r="O16" s="60"/>
      <c r="P16" s="60"/>
    </row>
    <row r="17" spans="1:16" s="61" customFormat="1" ht="21" customHeight="1">
      <c r="A17" s="62" t="s">
        <v>13</v>
      </c>
      <c r="B17" s="68">
        <v>641</v>
      </c>
      <c r="C17" s="69">
        <v>50</v>
      </c>
      <c r="D17" s="69">
        <f t="shared" si="0"/>
        <v>691</v>
      </c>
      <c r="E17" s="63"/>
      <c r="F17" s="63"/>
      <c r="G17" s="69">
        <v>624</v>
      </c>
      <c r="H17" s="69">
        <v>624</v>
      </c>
      <c r="I17" s="69">
        <v>10</v>
      </c>
      <c r="J17" s="69"/>
      <c r="K17" s="69"/>
      <c r="L17" s="69"/>
      <c r="M17" s="79">
        <v>915.9</v>
      </c>
      <c r="N17" s="60">
        <v>916</v>
      </c>
      <c r="O17" s="60">
        <v>728</v>
      </c>
      <c r="P17" s="60">
        <v>156</v>
      </c>
    </row>
    <row r="18" spans="1:16" s="67" customFormat="1" ht="17.25" customHeight="1">
      <c r="A18" s="59" t="s">
        <v>14</v>
      </c>
      <c r="B18" s="56">
        <f aca="true" t="shared" si="1" ref="B18:P18">SUM(B4:B17)</f>
        <v>8903</v>
      </c>
      <c r="C18" s="64">
        <f t="shared" si="1"/>
        <v>1315</v>
      </c>
      <c r="D18" s="55">
        <f t="shared" si="1"/>
        <v>10218</v>
      </c>
      <c r="E18" s="65">
        <f t="shared" si="1"/>
        <v>8845</v>
      </c>
      <c r="F18" s="65">
        <f t="shared" si="1"/>
        <v>5806</v>
      </c>
      <c r="G18" s="64">
        <f t="shared" si="1"/>
        <v>1173</v>
      </c>
      <c r="H18" s="64">
        <f t="shared" si="1"/>
        <v>1173</v>
      </c>
      <c r="I18" s="64">
        <f t="shared" si="1"/>
        <v>45</v>
      </c>
      <c r="J18" s="89">
        <f t="shared" si="1"/>
        <v>3</v>
      </c>
      <c r="K18" s="64">
        <f t="shared" si="1"/>
        <v>120</v>
      </c>
      <c r="L18" s="64">
        <f t="shared" si="1"/>
        <v>400</v>
      </c>
      <c r="M18" s="66">
        <f t="shared" si="1"/>
        <v>2844.9</v>
      </c>
      <c r="N18" s="66">
        <f t="shared" si="1"/>
        <v>2212</v>
      </c>
      <c r="O18" s="66">
        <f t="shared" si="1"/>
        <v>1531</v>
      </c>
      <c r="P18" s="66">
        <f t="shared" si="1"/>
        <v>581</v>
      </c>
    </row>
    <row r="19" spans="1:16" s="67" customFormat="1" ht="17.25" customHeight="1">
      <c r="A19" s="71"/>
      <c r="B19" s="72"/>
      <c r="C19" s="73"/>
      <c r="D19" s="74"/>
      <c r="E19" s="75"/>
      <c r="F19" s="75"/>
      <c r="G19" s="73"/>
      <c r="H19" s="73"/>
      <c r="I19" s="73"/>
      <c r="J19" s="73"/>
      <c r="K19" s="73"/>
      <c r="L19" s="73"/>
      <c r="M19" s="70"/>
      <c r="N19" s="70"/>
      <c r="O19" s="70"/>
      <c r="P19" s="70"/>
    </row>
    <row r="20" spans="1:16" ht="19.5" customHeight="1">
      <c r="A20" s="94" t="s">
        <v>31</v>
      </c>
      <c r="B20" s="94"/>
      <c r="C20" s="94"/>
      <c r="D20" s="94"/>
      <c r="E20" s="94"/>
      <c r="F20" s="94"/>
      <c r="G20" s="94"/>
      <c r="H20" s="94"/>
      <c r="I20" s="76"/>
      <c r="J20" s="76"/>
      <c r="K20" s="76"/>
      <c r="L20" s="76"/>
      <c r="M20" s="80"/>
      <c r="N20" s="12"/>
      <c r="O20" s="12"/>
      <c r="P20" s="11"/>
    </row>
    <row r="21" spans="1:16" ht="19.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6"/>
      <c r="O21" s="16"/>
      <c r="P21" s="15"/>
    </row>
    <row r="22" spans="1:16" ht="19.5">
      <c r="A22" s="17"/>
      <c r="B22" s="18"/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81"/>
      <c r="N22" s="16"/>
      <c r="O22" s="16"/>
      <c r="P22" s="20"/>
    </row>
    <row r="23" spans="1:16" ht="19.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80"/>
      <c r="N23" s="10"/>
      <c r="O23" s="10"/>
      <c r="P23" s="11"/>
    </row>
    <row r="24" spans="1:16" ht="19.5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21"/>
      <c r="O24" s="21"/>
      <c r="P24" s="15"/>
    </row>
    <row r="25" spans="1:16" ht="19.5">
      <c r="A25" s="2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80"/>
      <c r="N25" s="10"/>
      <c r="O25" s="10"/>
      <c r="P25" s="11"/>
    </row>
    <row r="26" spans="1:16" ht="19.5">
      <c r="A26" s="23"/>
      <c r="B26" s="9"/>
      <c r="C26" s="9"/>
      <c r="D26" s="25"/>
      <c r="E26" s="25"/>
      <c r="F26" s="25"/>
      <c r="G26" s="25"/>
      <c r="H26" s="25"/>
      <c r="I26" s="25"/>
      <c r="J26" s="25"/>
      <c r="K26" s="25"/>
      <c r="L26" s="25"/>
      <c r="M26" s="82"/>
      <c r="N26" s="26"/>
      <c r="O26" s="26"/>
      <c r="P26" s="24"/>
    </row>
    <row r="27" spans="1:16" ht="19.5">
      <c r="A27" s="2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80"/>
      <c r="N27" s="29"/>
      <c r="O27" s="29"/>
      <c r="P27" s="28"/>
    </row>
    <row r="28" spans="1:16" ht="19.5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21"/>
      <c r="O28" s="21"/>
      <c r="P28" s="15"/>
    </row>
    <row r="29" spans="1:16" ht="19.5">
      <c r="A29" s="30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80"/>
      <c r="N29" s="10"/>
      <c r="O29" s="10"/>
      <c r="P29" s="11"/>
    </row>
    <row r="30" spans="1:16" ht="19.5">
      <c r="A30" s="30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80"/>
      <c r="N30" s="10"/>
      <c r="O30" s="10"/>
      <c r="P30" s="11"/>
    </row>
    <row r="31" spans="1:16" ht="19.5">
      <c r="A31" s="30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80"/>
      <c r="N31" s="10"/>
      <c r="O31" s="10"/>
      <c r="P31" s="11"/>
    </row>
    <row r="32" spans="1:16" ht="19.5">
      <c r="A32" s="30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80"/>
      <c r="N32" s="10"/>
      <c r="O32" s="10"/>
      <c r="P32" s="11"/>
    </row>
    <row r="33" spans="1:16" ht="19.5">
      <c r="A33" s="30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80"/>
      <c r="N33" s="10"/>
      <c r="O33" s="10"/>
      <c r="P33" s="11"/>
    </row>
    <row r="34" spans="1:16" ht="19.5">
      <c r="A34" s="30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80"/>
      <c r="N34" s="10"/>
      <c r="O34" s="10"/>
      <c r="P34" s="11"/>
    </row>
    <row r="35" spans="1:16" ht="19.5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83"/>
      <c r="N35" s="33"/>
      <c r="O35" s="33"/>
      <c r="P35" s="32"/>
    </row>
    <row r="36" spans="1:16" ht="19.5">
      <c r="A36" s="3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80"/>
      <c r="N36" s="10"/>
      <c r="O36" s="10"/>
      <c r="P36" s="11"/>
    </row>
    <row r="37" spans="1:16" ht="19.5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84"/>
      <c r="N37" s="38"/>
      <c r="O37" s="38"/>
      <c r="P37" s="37"/>
    </row>
    <row r="38" spans="1:16" ht="19.5">
      <c r="A38" s="3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80"/>
      <c r="N38" s="10"/>
      <c r="O38" s="10"/>
      <c r="P38" s="11"/>
    </row>
    <row r="39" spans="1:16" ht="19.5">
      <c r="A39" s="40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80"/>
      <c r="N39" s="10"/>
      <c r="O39" s="10"/>
      <c r="P39" s="11"/>
    </row>
    <row r="40" spans="1:16" ht="19.5">
      <c r="A40" s="34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80"/>
      <c r="N40" s="10"/>
      <c r="O40" s="10"/>
      <c r="P40" s="11"/>
    </row>
    <row r="41" spans="1:16" ht="19.5">
      <c r="A41" s="34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80"/>
      <c r="N41" s="10"/>
      <c r="O41" s="10"/>
      <c r="P41" s="11"/>
    </row>
    <row r="42" spans="1:16" ht="19.5">
      <c r="A42" s="34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80"/>
      <c r="N42" s="10"/>
      <c r="O42" s="10"/>
      <c r="P42" s="11"/>
    </row>
    <row r="43" spans="1:16" ht="19.5">
      <c r="A43" s="30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21"/>
      <c r="O43" s="21"/>
      <c r="P43" s="15"/>
    </row>
    <row r="44" spans="1:16" ht="19.5">
      <c r="A44" s="3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80"/>
      <c r="N44" s="10"/>
      <c r="O44" s="10"/>
      <c r="P44" s="11"/>
    </row>
    <row r="45" spans="1:16" ht="19.5">
      <c r="A45" s="3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85"/>
      <c r="N45" s="43"/>
      <c r="O45" s="43"/>
      <c r="P45" s="42"/>
    </row>
    <row r="46" spans="1:16" ht="19.5">
      <c r="A46" s="34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80"/>
      <c r="N46" s="10"/>
      <c r="O46" s="10"/>
      <c r="P46" s="11"/>
    </row>
    <row r="47" spans="1:16" ht="19.5">
      <c r="A47" s="34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80"/>
      <c r="N47" s="10"/>
      <c r="O47" s="10"/>
      <c r="P47" s="11"/>
    </row>
    <row r="48" spans="1:16" ht="19.5">
      <c r="A48" s="34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80"/>
      <c r="N48" s="10"/>
      <c r="O48" s="10"/>
      <c r="P48" s="11"/>
    </row>
    <row r="49" spans="1:16" ht="19.5">
      <c r="A49" s="34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80"/>
      <c r="N49" s="10"/>
      <c r="O49" s="10"/>
      <c r="P49" s="11"/>
    </row>
    <row r="50" spans="1:16" ht="19.5">
      <c r="A50" s="34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80"/>
      <c r="N50" s="10"/>
      <c r="O50" s="10"/>
      <c r="P50" s="11"/>
    </row>
    <row r="51" spans="1:16" ht="19.5">
      <c r="A51" s="30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21"/>
      <c r="O51" s="21"/>
      <c r="P51" s="15"/>
    </row>
    <row r="52" spans="1:16" ht="19.5">
      <c r="A52" s="30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86"/>
      <c r="N52" s="46"/>
      <c r="O52" s="46"/>
      <c r="P52" s="45"/>
    </row>
    <row r="53" ht="12.75">
      <c r="G53" s="47"/>
    </row>
    <row r="54" ht="12.75">
      <c r="G54" s="47"/>
    </row>
    <row r="55" ht="12.75">
      <c r="G55" s="47"/>
    </row>
    <row r="56" ht="12.75">
      <c r="G56" s="47"/>
    </row>
    <row r="57" ht="12.75">
      <c r="G57" s="47"/>
    </row>
    <row r="58" ht="12.75">
      <c r="G58" s="47"/>
    </row>
    <row r="59" ht="12.75">
      <c r="G59" s="47"/>
    </row>
    <row r="60" ht="12.75">
      <c r="G60" s="47"/>
    </row>
    <row r="61" ht="12.75">
      <c r="G61" s="47"/>
    </row>
    <row r="62" ht="12.75">
      <c r="G62" s="47"/>
    </row>
    <row r="63" ht="12.75">
      <c r="G63" s="47"/>
    </row>
    <row r="64" ht="12.75">
      <c r="G64" s="47"/>
    </row>
    <row r="65" ht="12.75">
      <c r="G65" s="47"/>
    </row>
    <row r="66" ht="12.75">
      <c r="G66" s="47"/>
    </row>
    <row r="67" ht="12.75">
      <c r="G67" s="47"/>
    </row>
    <row r="68" ht="12.75">
      <c r="G68" s="47"/>
    </row>
    <row r="69" ht="12.75">
      <c r="G69" s="47"/>
    </row>
  </sheetData>
  <sheetProtection/>
  <mergeCells count="2">
    <mergeCell ref="A20:H20"/>
    <mergeCell ref="A1:P1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96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60" zoomScaleSheetLayoutView="100" workbookViewId="0" topLeftCell="A1">
      <selection activeCell="A1" sqref="A1"/>
    </sheetView>
  </sheetViews>
  <sheetFormatPr defaultColWidth="11.62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поцелуев</cp:lastModifiedBy>
  <cp:lastPrinted>2012-07-09T10:17:18Z</cp:lastPrinted>
  <dcterms:created xsi:type="dcterms:W3CDTF">2011-06-17T10:54:00Z</dcterms:created>
  <dcterms:modified xsi:type="dcterms:W3CDTF">2012-07-09T10:17:42Z</dcterms:modified>
  <cp:category/>
  <cp:version/>
  <cp:contentType/>
  <cp:contentStatus/>
</cp:coreProperties>
</file>