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_1" sheetId="1" r:id="rId1"/>
    <sheet name="Форма_2" sheetId="2" r:id="rId2"/>
  </sheets>
  <definedNames>
    <definedName name="_xlnm.Print_Titles" localSheetId="0">'Форма_1'!$12:$12</definedName>
  </definedNames>
  <calcPr fullCalcOnLoad="1"/>
</workbook>
</file>

<file path=xl/sharedStrings.xml><?xml version="1.0" encoding="utf-8"?>
<sst xmlns="http://schemas.openxmlformats.org/spreadsheetml/2006/main" count="231" uniqueCount="128">
  <si>
    <t>№ строки</t>
  </si>
  <si>
    <t>Всего по торгам и другим способам закупок</t>
  </si>
  <si>
    <t>В том числе</t>
  </si>
  <si>
    <t>по видам торгов</t>
  </si>
  <si>
    <t>конкурсы</t>
  </si>
  <si>
    <t>аукционы</t>
  </si>
  <si>
    <t>путем запроса котировок</t>
  </si>
  <si>
    <t>закупки малого объема</t>
  </si>
  <si>
    <t>открытые</t>
  </si>
  <si>
    <t>закрытые</t>
  </si>
  <si>
    <t xml:space="preserve">2. Количество заключенных контрактов и сделок    </t>
  </si>
  <si>
    <t xml:space="preserve">1. Общее количество заявок, поданных для участия в торгах (лотах) и закупках   </t>
  </si>
  <si>
    <t>Х</t>
  </si>
  <si>
    <t>3. Отозвано заявок участниками торгов и закупок</t>
  </si>
  <si>
    <t xml:space="preserve">5. Количество обжалований по размещению заказов          </t>
  </si>
  <si>
    <t>Наименование показателей</t>
  </si>
  <si>
    <t>(наименование государственного /муниципального/ заказчика)</t>
  </si>
  <si>
    <t xml:space="preserve">о размещении государственного /муниципального/ заказа Чувашской Республики </t>
  </si>
  <si>
    <t>без проведения торгов</t>
  </si>
  <si>
    <t>по способам размещения заказов</t>
  </si>
  <si>
    <t xml:space="preserve">с организациями инвалидов   </t>
  </si>
  <si>
    <t>по решению суда</t>
  </si>
  <si>
    <t>I. Количественная характеристика торгов и других способов размещения заказов</t>
  </si>
  <si>
    <t>II. Количественная характеристика участников торгов и других способов размещения заказов</t>
  </si>
  <si>
    <t>III. Стоимостная характеристика торгов и других способов размещения заказов, тыс. рублей</t>
  </si>
  <si>
    <t xml:space="preserve">заявок организаций инвалидов   </t>
  </si>
  <si>
    <t>заявок организаций инвалидов</t>
  </si>
  <si>
    <t>по решению органа по контролю</t>
  </si>
  <si>
    <t xml:space="preserve">1. Суммарная начальная цена контрактов (лотов), выставленных на торги и сумма контрактов (сделок) по другим способам размещения заказов     </t>
  </si>
  <si>
    <t>с организациями инвалидов</t>
  </si>
  <si>
    <t>закупки у единственного источника</t>
  </si>
  <si>
    <t>с учреждениями УИС</t>
  </si>
  <si>
    <t>заявок учреждений УИС</t>
  </si>
  <si>
    <t xml:space="preserve">- участником не внесены денежные средства в качестве обеспечения       </t>
  </si>
  <si>
    <t xml:space="preserve">- заявка не отвечала требованиям, предусмотренным документацией по закупке   </t>
  </si>
  <si>
    <t>из них:                                                          заявок субъектов малого предпринимательства</t>
  </si>
  <si>
    <t>в том числе:                                                         по решению суда</t>
  </si>
  <si>
    <t>2. Не допущено заявок к  участию в торгах (лотах) и  закупках</t>
  </si>
  <si>
    <t>С В Е Д Е Н И Я</t>
  </si>
  <si>
    <t>Форма № 1</t>
  </si>
  <si>
    <t>Форма № 2</t>
  </si>
  <si>
    <t>при размещении государственного /муниципального/ заказа Чувашской Республики</t>
  </si>
  <si>
    <t>(тыс.рублей)</t>
  </si>
  <si>
    <t>№ п/п</t>
  </si>
  <si>
    <t>Дата закупки</t>
  </si>
  <si>
    <t>Вид закупки</t>
  </si>
  <si>
    <t xml:space="preserve">Стоимость заключенного  контракта          </t>
  </si>
  <si>
    <t>Бюджетная эффективность абсолютная         (гр.5 - гр.6 - гр.7)</t>
  </si>
  <si>
    <t>ВСЕГО</t>
  </si>
  <si>
    <t xml:space="preserve"> </t>
  </si>
  <si>
    <t>1. Всего проведено торгов (лотов) и других способов размещения заказов</t>
  </si>
  <si>
    <t>в том числе:                                                      по соглашению сторон</t>
  </si>
  <si>
    <t>Из строки 208 - по причинам:                                                    - участником представлены  недостоверные сведения или не представлены документы, определенные Законом</t>
  </si>
  <si>
    <t xml:space="preserve">- участник не отвечал требованиям, установленным Законом  </t>
  </si>
  <si>
    <t>по результа-там несостоявш. торгов, запросов котировок</t>
  </si>
  <si>
    <t>3. Заключено дополнительных соглашений, изменений к контрактам, договорам</t>
  </si>
  <si>
    <t>4. Расторгнуто контрактов и сделок</t>
  </si>
  <si>
    <t>** - учитываются все заказы, размещенные путем проведения конкурсов, аукционов, запросов котировок, также заказы, размещенные  у единственного источника по результатам несостоявшихся торгов и запросов котировок</t>
  </si>
  <si>
    <t>Начальная цена контракта, выставленная заказчиком</t>
  </si>
  <si>
    <r>
      <t>Предмет закупки</t>
    </r>
    <r>
      <rPr>
        <b/>
        <sz val="12"/>
        <color indexed="60"/>
        <rFont val="Times New Roman"/>
        <family val="1"/>
      </rPr>
      <t>**</t>
    </r>
  </si>
  <si>
    <t>Затраты заказчика на организацию и проведение торгов</t>
  </si>
  <si>
    <t>Бюджетная эффективность относительная (гр.8 : гр.5)х100</t>
  </si>
  <si>
    <t>* - расчет бюджетной эффективности производится нарастающим итогом с начала года</t>
  </si>
  <si>
    <t xml:space="preserve">5. Количество размещений заказов, признанных недействительными </t>
  </si>
  <si>
    <t>открытые аукционы в электрон-ной форме</t>
  </si>
  <si>
    <t>Проведено торгов (лотов) и запрсов котировок среди субъектов малого предпринимательства в результате которых не заключены контракты</t>
  </si>
  <si>
    <t>из них:                                                                     с субъектами малого предпринимательства</t>
  </si>
  <si>
    <t>из них:                                                                  заявок субъектов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</si>
  <si>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</si>
  <si>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</si>
  <si>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2. Суммарная начальная цена контрактов (лотов), выставленных на торги для субъектов малого и среднего предпринимательства , в результате которых не заключены контракты</t>
  </si>
  <si>
    <t>3. Общая стоимость предложений победителей торгов и других способов размещения заказов</t>
  </si>
  <si>
    <t>4. Общая стоимость заключенных контрактов и сделок</t>
  </si>
  <si>
    <t>из них:                                                                      с субъектами малого предпринимательства</t>
  </si>
  <si>
    <t>5. Сумма изменения стоимости заключенных контрактов</t>
  </si>
  <si>
    <t>6. Общая стоимость расторгнутых контрактов и   сделок</t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</si>
  <si>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</si>
  <si>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101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проведено торгов (лотов) и запрсов котировок среди субъектов малого предпринимательства</t>
    </r>
  </si>
  <si>
    <r>
      <t>Из строки 105</t>
    </r>
    <r>
      <rPr>
        <sz val="10"/>
        <rFont val="Times New Roman"/>
        <family val="1"/>
      </rPr>
      <t xml:space="preserve"> - количество заключенных контрактов и сделок со вторым участником торгов, запросов котировок</t>
    </r>
  </si>
  <si>
    <r>
      <t>Из строки 105</t>
    </r>
    <r>
      <rPr>
        <sz val="10"/>
        <rFont val="Times New Roman"/>
        <family val="1"/>
      </rPr>
      <t xml:space="preserve"> - количество заключенных контрактов и сделок с отечественными участниками торгов  </t>
    </r>
  </si>
  <si>
    <r>
      <t>из строки 108</t>
    </r>
    <r>
      <rPr>
        <b/>
        <sz val="10"/>
        <rFont val="Times New Roman"/>
        <family val="1"/>
      </rPr>
      <t xml:space="preserve"> - Количество заключенных контрактов и сделок  с субъектами малого и среднего предпринимательства по процедурам, проведенным для субъектов малого и среднего предпринимательств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</si>
  <si>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</si>
  <si>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</si>
  <si>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215: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</si>
  <si>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</si>
  <si>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</si>
  <si>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заключенных со вторым участником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</si>
  <si>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заключенных с отечественными участниками торгов</t>
    </r>
  </si>
  <si>
    <r>
      <t>Из строки 310</t>
    </r>
    <r>
      <rPr>
        <b/>
        <sz val="10"/>
        <rFont val="Times New Roman"/>
        <family val="1"/>
      </rPr>
      <t xml:space="preserve"> - стоимость заключенных контрактов с с субъектами   малого предпринимательства по процедурам, проведенным для субъектов малого предпринимательства</t>
    </r>
  </si>
  <si>
    <r>
      <t>Из строки 301</t>
    </r>
    <r>
      <rPr>
        <b/>
        <sz val="10"/>
        <rFont val="Times New Roman"/>
        <family val="1"/>
      </rPr>
      <t xml:space="preserve"> - суммарная начальная цена контрактов (лотов), по процедурам, проведенным для субъектов малого предпринимательства </t>
    </r>
  </si>
  <si>
    <r>
      <t>Из строки 204</t>
    </r>
    <r>
      <rPr>
        <b/>
        <sz val="10"/>
        <rFont val="Times New Roman"/>
        <family val="1"/>
      </rPr>
      <t xml:space="preserve"> - заявок субъектов малого предпринимательства по процедурам, проведенным для субъектов малого предпринимательства </t>
    </r>
  </si>
  <si>
    <r>
      <t>Расчет бюджетной эффективности</t>
    </r>
    <r>
      <rPr>
        <b/>
        <sz val="12"/>
        <color indexed="60"/>
        <rFont val="Times New Roman"/>
        <family val="1"/>
      </rPr>
      <t xml:space="preserve">*   </t>
    </r>
  </si>
  <si>
    <t>ОК/ЕИ</t>
  </si>
  <si>
    <t>ЦК</t>
  </si>
  <si>
    <r>
      <t xml:space="preserve">по </t>
    </r>
    <r>
      <rPr>
        <sz val="10"/>
        <color indexed="18"/>
        <rFont val="Times New Roman"/>
        <family val="1"/>
      </rPr>
      <t>поселениям Козловского района</t>
    </r>
  </si>
  <si>
    <t>по поселениям Козловского района</t>
  </si>
  <si>
    <t>ОСАГО</t>
  </si>
  <si>
    <t>Работы по благоустройству территории</t>
  </si>
  <si>
    <t>11.01.2010г.</t>
  </si>
  <si>
    <t>ОА/ЕИ</t>
  </si>
  <si>
    <t>Ремонт помещения костюмерной в РКДЦ</t>
  </si>
  <si>
    <t>12.02.2010 г.</t>
  </si>
  <si>
    <t>Ремонт водопровода по ул. Беловолжская в г. Козловка</t>
  </si>
  <si>
    <t>18.02.2010 г.</t>
  </si>
  <si>
    <t>Ремонт уличного освещения</t>
  </si>
  <si>
    <t>26.02.2010 г.</t>
  </si>
  <si>
    <t>Зимнее содержание дорог</t>
  </si>
  <si>
    <t>30.12.2009 г.</t>
  </si>
  <si>
    <t>цк</t>
  </si>
  <si>
    <t>Ремонт и содержание дорог Тюрлеминского сельского поселения</t>
  </si>
  <si>
    <t>Ремонт автодорог в г. Козловка</t>
  </si>
  <si>
    <t xml:space="preserve">Ремонт ограждения </t>
  </si>
  <si>
    <t>Ремонт УПМ КДЦ г. Козловка</t>
  </si>
  <si>
    <t>Ремонт уличнного водопровода (лот 1)</t>
  </si>
  <si>
    <t>Ремонт уличнного водопровода (лот 2)</t>
  </si>
  <si>
    <t>Ремонт уличнного водопровода (лот 3)</t>
  </si>
  <si>
    <t>Ремонт уличнного водопровода (лот 4)</t>
  </si>
  <si>
    <t>Работы по оформлению клумб и вазонов площадью 600 кв.м.</t>
  </si>
  <si>
    <t>Приобретение квартиры</t>
  </si>
  <si>
    <t>ОА</t>
  </si>
  <si>
    <t>Ремонт Янгильдинского СДК</t>
  </si>
  <si>
    <t>Ремонт Байгуловского СДК</t>
  </si>
  <si>
    <t>Технадзор за капремонтом плотины</t>
  </si>
  <si>
    <t>Ремонт водопровода по ул. Н-Курганской в г. Козловка</t>
  </si>
  <si>
    <t>Ремонт артезианской скважины</t>
  </si>
  <si>
    <t>Устройство съездов и разворотной плащадки в д. Карачево</t>
  </si>
  <si>
    <t>за 2010 год</t>
  </si>
  <si>
    <r>
      <t xml:space="preserve">за </t>
    </r>
    <r>
      <rPr>
        <b/>
        <sz val="10"/>
        <color indexed="18"/>
        <rFont val="Times New Roman"/>
        <family val="1"/>
      </rPr>
      <t>2010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</si>
</sst>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8" fontId="1" fillId="0" borderId="15" xfId="0" applyNumberFormat="1" applyFont="1" applyBorder="1" applyAlignment="1">
      <alignment horizontal="center" vertical="center" wrapText="1"/>
    </xf>
    <xf numFmtId="168" fontId="2" fillId="4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justify" vertical="top" wrapText="1"/>
    </xf>
    <xf numFmtId="168" fontId="1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168" fontId="22" fillId="0" borderId="11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wrapText="1"/>
    </xf>
    <xf numFmtId="0" fontId="1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14" fontId="22" fillId="0" borderId="14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22" fillId="0" borderId="14" xfId="0" applyFont="1" applyBorder="1" applyAlignment="1">
      <alignment/>
    </xf>
    <xf numFmtId="168" fontId="22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Zeros="0" tabSelected="1" zoomScale="75" zoomScaleNormal="75" zoomScaleSheetLayoutView="85" zoomScalePageLayoutView="0" workbookViewId="0" topLeftCell="A1">
      <selection activeCell="F74" sqref="F74"/>
    </sheetView>
  </sheetViews>
  <sheetFormatPr defaultColWidth="9.00390625" defaultRowHeight="12.75"/>
  <cols>
    <col min="1" max="1" width="40.125" style="5" customWidth="1"/>
    <col min="2" max="2" width="6.75390625" style="5" customWidth="1"/>
    <col min="3" max="3" width="11.625" style="5" customWidth="1"/>
    <col min="4" max="4" width="9.125" style="5" customWidth="1"/>
    <col min="5" max="6" width="8.75390625" style="5" customWidth="1"/>
    <col min="7" max="7" width="9.25390625" style="5" customWidth="1"/>
    <col min="8" max="8" width="8.875" style="5" customWidth="1"/>
    <col min="9" max="10" width="10.375" style="5" customWidth="1"/>
    <col min="11" max="11" width="12.375" style="5" customWidth="1"/>
    <col min="12" max="12" width="9.00390625" style="5" customWidth="1"/>
    <col min="13" max="16384" width="9.125" style="5" customWidth="1"/>
  </cols>
  <sheetData>
    <row r="1" spans="11:12" ht="12.75">
      <c r="K1" s="57" t="s">
        <v>39</v>
      </c>
      <c r="L1" s="57"/>
    </row>
    <row r="2" spans="3:8" ht="12.75">
      <c r="C2" s="14"/>
      <c r="D2" s="56" t="s">
        <v>38</v>
      </c>
      <c r="E2" s="56"/>
      <c r="F2" s="56"/>
      <c r="G2" s="56"/>
      <c r="H2" s="14"/>
    </row>
    <row r="3" spans="2:10" ht="12.75">
      <c r="B3" s="18" t="s">
        <v>17</v>
      </c>
      <c r="C3" s="18"/>
      <c r="D3" s="18"/>
      <c r="E3" s="18"/>
      <c r="F3" s="18"/>
      <c r="G3" s="18"/>
      <c r="H3" s="18"/>
      <c r="I3" s="18"/>
      <c r="J3" s="16"/>
    </row>
    <row r="4" spans="3:8" ht="12.75">
      <c r="C4" s="56" t="s">
        <v>94</v>
      </c>
      <c r="D4" s="56"/>
      <c r="E4" s="56"/>
      <c r="F4" s="56"/>
      <c r="G4" s="56"/>
      <c r="H4" s="56"/>
    </row>
    <row r="5" spans="1:8" ht="12.75">
      <c r="A5" s="2"/>
      <c r="C5" s="58" t="s">
        <v>16</v>
      </c>
      <c r="D5" s="58"/>
      <c r="E5" s="58"/>
      <c r="F5" s="58"/>
      <c r="G5" s="58"/>
      <c r="H5" s="58"/>
    </row>
    <row r="6" spans="1:8" ht="12.75">
      <c r="A6" s="2"/>
      <c r="C6" s="56" t="s">
        <v>127</v>
      </c>
      <c r="D6" s="56"/>
      <c r="E6" s="56"/>
      <c r="F6" s="56"/>
      <c r="G6" s="56"/>
      <c r="H6" s="56"/>
    </row>
    <row r="7" ht="12.75">
      <c r="A7" s="3"/>
    </row>
    <row r="8" spans="1:12" ht="23.25" customHeight="1">
      <c r="A8" s="67" t="s">
        <v>15</v>
      </c>
      <c r="B8" s="62" t="s">
        <v>0</v>
      </c>
      <c r="C8" s="62" t="s">
        <v>1</v>
      </c>
      <c r="D8" s="59" t="s">
        <v>2</v>
      </c>
      <c r="E8" s="60"/>
      <c r="F8" s="60"/>
      <c r="G8" s="60"/>
      <c r="H8" s="60"/>
      <c r="I8" s="60"/>
      <c r="J8" s="60"/>
      <c r="K8" s="60"/>
      <c r="L8" s="60"/>
    </row>
    <row r="9" spans="1:12" ht="13.5" customHeight="1">
      <c r="A9" s="63"/>
      <c r="B9" s="68"/>
      <c r="C9" s="68"/>
      <c r="D9" s="53" t="s">
        <v>3</v>
      </c>
      <c r="E9" s="54"/>
      <c r="F9" s="69"/>
      <c r="G9" s="69"/>
      <c r="H9" s="70"/>
      <c r="I9" s="53" t="s">
        <v>19</v>
      </c>
      <c r="J9" s="54"/>
      <c r="K9" s="54"/>
      <c r="L9" s="54"/>
    </row>
    <row r="10" spans="1:12" ht="24.75" customHeight="1">
      <c r="A10" s="63"/>
      <c r="B10" s="68"/>
      <c r="C10" s="68"/>
      <c r="D10" s="53" t="s">
        <v>4</v>
      </c>
      <c r="E10" s="54"/>
      <c r="F10" s="53" t="s">
        <v>5</v>
      </c>
      <c r="G10" s="54"/>
      <c r="H10" s="55"/>
      <c r="I10" s="62" t="s">
        <v>6</v>
      </c>
      <c r="J10" s="59" t="s">
        <v>30</v>
      </c>
      <c r="K10" s="60"/>
      <c r="L10" s="61"/>
    </row>
    <row r="11" spans="1:12" ht="79.5" customHeight="1">
      <c r="A11" s="63"/>
      <c r="B11" s="68"/>
      <c r="C11" s="68"/>
      <c r="D11" s="7" t="s">
        <v>8</v>
      </c>
      <c r="E11" s="4" t="s">
        <v>9</v>
      </c>
      <c r="F11" s="4" t="s">
        <v>8</v>
      </c>
      <c r="G11" s="4" t="s">
        <v>64</v>
      </c>
      <c r="H11" s="4" t="s">
        <v>9</v>
      </c>
      <c r="I11" s="63"/>
      <c r="J11" s="8" t="s">
        <v>18</v>
      </c>
      <c r="K11" s="8" t="s">
        <v>54</v>
      </c>
      <c r="L11" s="7" t="s">
        <v>7</v>
      </c>
    </row>
    <row r="12" spans="1:12" ht="16.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15.75" customHeight="1">
      <c r="A13" s="65" t="s">
        <v>22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27.75" customHeight="1">
      <c r="A14" s="9" t="s">
        <v>50</v>
      </c>
      <c r="B14" s="11">
        <v>101</v>
      </c>
      <c r="C14" s="15">
        <f>SUM(D14:L14)</f>
        <v>732</v>
      </c>
      <c r="D14" s="11">
        <v>2</v>
      </c>
      <c r="E14" s="11"/>
      <c r="F14" s="11">
        <v>9</v>
      </c>
      <c r="G14" s="11"/>
      <c r="H14" s="11"/>
      <c r="I14" s="11">
        <v>58</v>
      </c>
      <c r="J14" s="11">
        <v>25</v>
      </c>
      <c r="K14" s="11">
        <v>9</v>
      </c>
      <c r="L14" s="11">
        <v>629</v>
      </c>
    </row>
    <row r="15" spans="1:12" ht="27.75" customHeight="1">
      <c r="A15" s="41" t="s">
        <v>76</v>
      </c>
      <c r="B15" s="11">
        <v>102</v>
      </c>
      <c r="C15" s="15">
        <f aca="true" t="shared" si="0" ref="C15:C31">SUM(D15:L15)</f>
        <v>2</v>
      </c>
      <c r="D15" s="11">
        <v>2</v>
      </c>
      <c r="E15" s="11"/>
      <c r="F15" s="11"/>
      <c r="G15" s="11"/>
      <c r="H15" s="11"/>
      <c r="I15" s="11" t="s">
        <v>12</v>
      </c>
      <c r="J15" s="11" t="s">
        <v>12</v>
      </c>
      <c r="K15" s="11"/>
      <c r="L15" s="11" t="s">
        <v>12</v>
      </c>
    </row>
    <row r="16" spans="1:12" ht="39.75" customHeight="1">
      <c r="A16" s="41" t="s">
        <v>77</v>
      </c>
      <c r="B16" s="11">
        <v>103</v>
      </c>
      <c r="C16" s="15">
        <f t="shared" si="0"/>
        <v>3</v>
      </c>
      <c r="D16" s="11"/>
      <c r="E16" s="11"/>
      <c r="F16" s="11"/>
      <c r="G16" s="11"/>
      <c r="H16" s="11"/>
      <c r="I16" s="11">
        <v>3</v>
      </c>
      <c r="J16" s="11" t="s">
        <v>12</v>
      </c>
      <c r="K16" s="11"/>
      <c r="L16" s="11" t="s">
        <v>12</v>
      </c>
    </row>
    <row r="17" spans="1:12" ht="45.75" customHeight="1">
      <c r="A17" s="40" t="s">
        <v>65</v>
      </c>
      <c r="B17" s="11">
        <v>104</v>
      </c>
      <c r="C17" s="15">
        <f t="shared" si="0"/>
        <v>0</v>
      </c>
      <c r="D17" s="11"/>
      <c r="E17" s="11"/>
      <c r="F17" s="11"/>
      <c r="G17" s="11"/>
      <c r="H17" s="11"/>
      <c r="I17" s="11"/>
      <c r="J17" s="11" t="s">
        <v>12</v>
      </c>
      <c r="K17" s="11"/>
      <c r="L17" s="11" t="s">
        <v>12</v>
      </c>
    </row>
    <row r="18" spans="1:12" ht="27.75" customHeight="1">
      <c r="A18" s="9" t="s">
        <v>10</v>
      </c>
      <c r="B18" s="11">
        <v>105</v>
      </c>
      <c r="C18" s="15">
        <f t="shared" si="0"/>
        <v>732</v>
      </c>
      <c r="D18" s="11">
        <v>2</v>
      </c>
      <c r="E18" s="11"/>
      <c r="F18" s="11">
        <v>9</v>
      </c>
      <c r="G18" s="11"/>
      <c r="H18" s="11"/>
      <c r="I18" s="11">
        <v>58</v>
      </c>
      <c r="J18" s="11">
        <v>25</v>
      </c>
      <c r="K18" s="11">
        <v>9</v>
      </c>
      <c r="L18" s="11">
        <v>629</v>
      </c>
    </row>
    <row r="19" spans="1:12" ht="40.5" customHeight="1">
      <c r="A19" s="41" t="s">
        <v>78</v>
      </c>
      <c r="B19" s="13">
        <v>106</v>
      </c>
      <c r="C19" s="15">
        <f t="shared" si="0"/>
        <v>0</v>
      </c>
      <c r="D19" s="13"/>
      <c r="E19" s="13"/>
      <c r="F19" s="13"/>
      <c r="G19" s="13"/>
      <c r="H19" s="13"/>
      <c r="I19" s="13"/>
      <c r="J19" s="11" t="s">
        <v>12</v>
      </c>
      <c r="K19" s="11" t="s">
        <v>12</v>
      </c>
      <c r="L19" s="11" t="s">
        <v>12</v>
      </c>
    </row>
    <row r="20" spans="1:12" ht="40.5" customHeight="1">
      <c r="A20" s="41" t="s">
        <v>79</v>
      </c>
      <c r="B20" s="13">
        <v>107</v>
      </c>
      <c r="C20" s="15">
        <f t="shared" si="0"/>
        <v>732</v>
      </c>
      <c r="D20" s="13">
        <v>2</v>
      </c>
      <c r="E20" s="13"/>
      <c r="F20" s="13">
        <v>9</v>
      </c>
      <c r="G20" s="13"/>
      <c r="H20" s="13"/>
      <c r="I20" s="13">
        <v>58</v>
      </c>
      <c r="J20" s="13">
        <v>25</v>
      </c>
      <c r="K20" s="13">
        <v>9</v>
      </c>
      <c r="L20" s="13">
        <v>629</v>
      </c>
    </row>
    <row r="21" spans="1:12" ht="26.25" customHeight="1">
      <c r="A21" s="10" t="s">
        <v>66</v>
      </c>
      <c r="B21" s="11">
        <v>108</v>
      </c>
      <c r="C21" s="15">
        <f t="shared" si="0"/>
        <v>507</v>
      </c>
      <c r="D21" s="13"/>
      <c r="E21" s="13"/>
      <c r="F21" s="13">
        <v>4</v>
      </c>
      <c r="G21" s="13"/>
      <c r="H21" s="13"/>
      <c r="I21" s="13">
        <v>39</v>
      </c>
      <c r="J21" s="13">
        <v>12</v>
      </c>
      <c r="K21" s="13">
        <v>4</v>
      </c>
      <c r="L21" s="13">
        <v>448</v>
      </c>
    </row>
    <row r="22" spans="1:12" ht="27" customHeight="1">
      <c r="A22" s="9" t="s">
        <v>31</v>
      </c>
      <c r="B22" s="11">
        <v>109</v>
      </c>
      <c r="C22" s="15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0.25" customHeight="1">
      <c r="A23" s="9" t="s">
        <v>20</v>
      </c>
      <c r="B23" s="11">
        <v>110</v>
      </c>
      <c r="C23" s="15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67.5" customHeight="1">
      <c r="A24" s="42" t="s">
        <v>80</v>
      </c>
      <c r="B24" s="11">
        <v>111</v>
      </c>
      <c r="C24" s="15">
        <f t="shared" si="0"/>
        <v>3</v>
      </c>
      <c r="D24" s="11"/>
      <c r="E24" s="11"/>
      <c r="F24" s="11"/>
      <c r="G24" s="11"/>
      <c r="H24" s="11"/>
      <c r="I24" s="11">
        <v>3</v>
      </c>
      <c r="J24" s="11" t="s">
        <v>12</v>
      </c>
      <c r="K24" s="11"/>
      <c r="L24" s="11" t="s">
        <v>12</v>
      </c>
    </row>
    <row r="25" spans="1:12" ht="27" customHeight="1">
      <c r="A25" s="9" t="s">
        <v>55</v>
      </c>
      <c r="B25" s="11">
        <v>112</v>
      </c>
      <c r="C25" s="15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6.5" customHeight="1">
      <c r="A26" s="9" t="s">
        <v>56</v>
      </c>
      <c r="B26" s="11">
        <v>113</v>
      </c>
      <c r="C26" s="15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4" customHeight="1">
      <c r="A27" s="10" t="s">
        <v>51</v>
      </c>
      <c r="B27" s="11">
        <v>114</v>
      </c>
      <c r="C27" s="15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 customHeight="1">
      <c r="A28" s="9" t="s">
        <v>21</v>
      </c>
      <c r="B28" s="11">
        <v>115</v>
      </c>
      <c r="C28" s="15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24.75" customHeight="1">
      <c r="A29" s="9" t="s">
        <v>63</v>
      </c>
      <c r="B29" s="11">
        <v>116</v>
      </c>
      <c r="C29" s="15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 t="s">
        <v>12</v>
      </c>
    </row>
    <row r="30" spans="1:12" ht="27" customHeight="1">
      <c r="A30" s="10" t="s">
        <v>36</v>
      </c>
      <c r="B30" s="11">
        <v>117</v>
      </c>
      <c r="C30" s="15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 t="s">
        <v>12</v>
      </c>
    </row>
    <row r="31" spans="1:12" ht="18.75" customHeight="1">
      <c r="A31" s="10" t="s">
        <v>27</v>
      </c>
      <c r="B31" s="11">
        <v>118</v>
      </c>
      <c r="C31" s="15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 t="s">
        <v>12</v>
      </c>
    </row>
    <row r="32" spans="1:12" ht="15.75" customHeight="1">
      <c r="A32" s="64" t="s">
        <v>23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31.5" customHeight="1">
      <c r="A33" s="12" t="s">
        <v>11</v>
      </c>
      <c r="B33" s="11">
        <v>201</v>
      </c>
      <c r="C33" s="15">
        <f>SUM(D33:L33)</f>
        <v>179</v>
      </c>
      <c r="D33" s="11">
        <v>4</v>
      </c>
      <c r="E33" s="11"/>
      <c r="F33" s="11">
        <v>28</v>
      </c>
      <c r="G33" s="11"/>
      <c r="H33" s="11"/>
      <c r="I33" s="11">
        <v>138</v>
      </c>
      <c r="J33" s="11" t="s">
        <v>12</v>
      </c>
      <c r="K33" s="11">
        <v>9</v>
      </c>
      <c r="L33" s="11" t="s">
        <v>12</v>
      </c>
    </row>
    <row r="34" spans="1:12" ht="24.75" customHeight="1">
      <c r="A34" s="43" t="s">
        <v>81</v>
      </c>
      <c r="B34" s="11">
        <v>202</v>
      </c>
      <c r="C34" s="15">
        <f aca="true" t="shared" si="1" ref="C34:C52">SUM(D34:L34)</f>
        <v>0</v>
      </c>
      <c r="D34" s="6"/>
      <c r="E34" s="6"/>
      <c r="F34" s="6"/>
      <c r="G34" s="6"/>
      <c r="H34" s="6"/>
      <c r="I34" s="11" t="s">
        <v>12</v>
      </c>
      <c r="J34" s="11" t="s">
        <v>12</v>
      </c>
      <c r="K34" s="11"/>
      <c r="L34" s="11" t="s">
        <v>12</v>
      </c>
    </row>
    <row r="35" spans="1:12" ht="25.5" customHeight="1">
      <c r="A35" s="43" t="s">
        <v>82</v>
      </c>
      <c r="B35" s="11">
        <v>203</v>
      </c>
      <c r="C35" s="15">
        <f t="shared" si="1"/>
        <v>179</v>
      </c>
      <c r="D35" s="6">
        <v>4</v>
      </c>
      <c r="E35" s="6"/>
      <c r="F35" s="6">
        <v>28</v>
      </c>
      <c r="G35" s="6"/>
      <c r="H35" s="6"/>
      <c r="I35" s="6">
        <v>138</v>
      </c>
      <c r="J35" s="6" t="s">
        <v>12</v>
      </c>
      <c r="K35" s="6">
        <v>9</v>
      </c>
      <c r="L35" s="11" t="s">
        <v>12</v>
      </c>
    </row>
    <row r="36" spans="1:12" ht="27" customHeight="1">
      <c r="A36" s="10" t="s">
        <v>67</v>
      </c>
      <c r="B36" s="11">
        <v>204</v>
      </c>
      <c r="C36" s="15">
        <f t="shared" si="1"/>
        <v>118</v>
      </c>
      <c r="D36" s="13">
        <v>2</v>
      </c>
      <c r="E36" s="13"/>
      <c r="F36" s="13">
        <v>11</v>
      </c>
      <c r="G36" s="13"/>
      <c r="H36" s="13"/>
      <c r="I36" s="13">
        <v>101</v>
      </c>
      <c r="J36" s="13" t="s">
        <v>12</v>
      </c>
      <c r="K36" s="13">
        <v>4</v>
      </c>
      <c r="L36" s="11" t="s">
        <v>12</v>
      </c>
    </row>
    <row r="37" spans="1:12" ht="17.25" customHeight="1">
      <c r="A37" s="9" t="s">
        <v>32</v>
      </c>
      <c r="B37" s="11">
        <v>205</v>
      </c>
      <c r="C37" s="15">
        <f t="shared" si="1"/>
        <v>0</v>
      </c>
      <c r="D37" s="11"/>
      <c r="E37" s="11"/>
      <c r="F37" s="11"/>
      <c r="G37" s="11"/>
      <c r="H37" s="11"/>
      <c r="I37" s="11"/>
      <c r="J37" s="11" t="s">
        <v>12</v>
      </c>
      <c r="K37" s="11"/>
      <c r="L37" s="11" t="s">
        <v>12</v>
      </c>
    </row>
    <row r="38" spans="1:12" ht="15.75" customHeight="1">
      <c r="A38" s="9" t="s">
        <v>25</v>
      </c>
      <c r="B38" s="11">
        <v>206</v>
      </c>
      <c r="C38" s="15">
        <f t="shared" si="1"/>
        <v>0</v>
      </c>
      <c r="D38" s="11"/>
      <c r="E38" s="11"/>
      <c r="F38" s="11"/>
      <c r="G38" s="11"/>
      <c r="H38" s="11"/>
      <c r="I38" s="11"/>
      <c r="J38" s="11" t="s">
        <v>12</v>
      </c>
      <c r="K38" s="11"/>
      <c r="L38" s="11" t="s">
        <v>12</v>
      </c>
    </row>
    <row r="39" spans="1:12" ht="52.5" customHeight="1">
      <c r="A39" s="42" t="s">
        <v>90</v>
      </c>
      <c r="B39" s="11">
        <v>207</v>
      </c>
      <c r="C39" s="15">
        <f t="shared" si="1"/>
        <v>9</v>
      </c>
      <c r="D39" s="11"/>
      <c r="E39" s="11"/>
      <c r="F39" s="11"/>
      <c r="G39" s="11"/>
      <c r="H39" s="11"/>
      <c r="I39" s="11">
        <v>9</v>
      </c>
      <c r="J39" s="11"/>
      <c r="K39" s="11"/>
      <c r="L39" s="11"/>
    </row>
    <row r="40" spans="1:12" ht="27" customHeight="1">
      <c r="A40" s="9" t="s">
        <v>37</v>
      </c>
      <c r="B40" s="11">
        <v>208</v>
      </c>
      <c r="C40" s="15">
        <f t="shared" si="1"/>
        <v>0</v>
      </c>
      <c r="D40" s="11"/>
      <c r="E40" s="11"/>
      <c r="F40" s="11"/>
      <c r="G40" s="11"/>
      <c r="H40" s="11"/>
      <c r="I40" s="11"/>
      <c r="J40" s="11" t="s">
        <v>12</v>
      </c>
      <c r="K40" s="11"/>
      <c r="L40" s="11" t="s">
        <v>12</v>
      </c>
    </row>
    <row r="41" spans="1:12" ht="47.25" customHeight="1">
      <c r="A41" s="21" t="s">
        <v>52</v>
      </c>
      <c r="B41" s="11">
        <v>209</v>
      </c>
      <c r="C41" s="15">
        <f t="shared" si="1"/>
        <v>0</v>
      </c>
      <c r="D41" s="8"/>
      <c r="E41" s="8"/>
      <c r="F41" s="8"/>
      <c r="G41" s="8"/>
      <c r="H41" s="8"/>
      <c r="I41" s="8"/>
      <c r="J41" s="11" t="s">
        <v>12</v>
      </c>
      <c r="K41" s="8"/>
      <c r="L41" s="11" t="s">
        <v>12</v>
      </c>
    </row>
    <row r="42" spans="1:12" ht="26.25" customHeight="1">
      <c r="A42" s="22" t="s">
        <v>53</v>
      </c>
      <c r="B42" s="11">
        <v>210</v>
      </c>
      <c r="C42" s="15">
        <f t="shared" si="1"/>
        <v>0</v>
      </c>
      <c r="D42" s="11"/>
      <c r="E42" s="11"/>
      <c r="F42" s="11"/>
      <c r="G42" s="11"/>
      <c r="H42" s="11"/>
      <c r="I42" s="11"/>
      <c r="J42" s="11" t="s">
        <v>12</v>
      </c>
      <c r="K42" s="11"/>
      <c r="L42" s="11" t="s">
        <v>12</v>
      </c>
    </row>
    <row r="43" spans="1:12" ht="27.75" customHeight="1">
      <c r="A43" s="22" t="s">
        <v>33</v>
      </c>
      <c r="B43" s="11">
        <v>211</v>
      </c>
      <c r="C43" s="15">
        <f t="shared" si="1"/>
        <v>0</v>
      </c>
      <c r="D43" s="11"/>
      <c r="E43" s="11"/>
      <c r="F43" s="11"/>
      <c r="G43" s="11"/>
      <c r="H43" s="11"/>
      <c r="I43" s="11"/>
      <c r="J43" s="11" t="s">
        <v>12</v>
      </c>
      <c r="K43" s="11"/>
      <c r="L43" s="11" t="s">
        <v>12</v>
      </c>
    </row>
    <row r="44" spans="1:12" ht="26.25" customHeight="1">
      <c r="A44" s="22" t="s">
        <v>34</v>
      </c>
      <c r="B44" s="11">
        <v>212</v>
      </c>
      <c r="C44" s="15">
        <f t="shared" si="1"/>
        <v>0</v>
      </c>
      <c r="D44" s="11"/>
      <c r="E44" s="11"/>
      <c r="F44" s="11"/>
      <c r="G44" s="11"/>
      <c r="H44" s="11"/>
      <c r="I44" s="11"/>
      <c r="J44" s="11" t="s">
        <v>12</v>
      </c>
      <c r="K44" s="11"/>
      <c r="L44" s="11" t="s">
        <v>12</v>
      </c>
    </row>
    <row r="45" spans="1:12" ht="27.75" customHeight="1">
      <c r="A45" s="9" t="s">
        <v>13</v>
      </c>
      <c r="B45" s="11">
        <v>213</v>
      </c>
      <c r="C45" s="15">
        <f t="shared" si="1"/>
        <v>0</v>
      </c>
      <c r="D45" s="11"/>
      <c r="E45" s="11"/>
      <c r="F45" s="11"/>
      <c r="G45" s="11"/>
      <c r="H45" s="11"/>
      <c r="I45" s="11"/>
      <c r="J45" s="11" t="s">
        <v>12</v>
      </c>
      <c r="K45" s="11"/>
      <c r="L45" s="11" t="s">
        <v>12</v>
      </c>
    </row>
    <row r="46" spans="1:12" ht="34.5" customHeight="1">
      <c r="A46" s="9" t="s">
        <v>68</v>
      </c>
      <c r="B46" s="11">
        <v>214</v>
      </c>
      <c r="C46" s="15">
        <f t="shared" si="1"/>
        <v>0</v>
      </c>
      <c r="D46" s="11" t="s">
        <v>12</v>
      </c>
      <c r="E46" s="11" t="s">
        <v>12</v>
      </c>
      <c r="F46" s="11"/>
      <c r="G46" s="11"/>
      <c r="H46" s="11"/>
      <c r="I46" s="11" t="s">
        <v>12</v>
      </c>
      <c r="J46" s="11" t="s">
        <v>12</v>
      </c>
      <c r="K46" s="11"/>
      <c r="L46" s="11" t="s">
        <v>12</v>
      </c>
    </row>
    <row r="47" spans="1:12" ht="42.75" customHeight="1">
      <c r="A47" s="9" t="s">
        <v>69</v>
      </c>
      <c r="B47" s="11">
        <v>215</v>
      </c>
      <c r="C47" s="15">
        <f t="shared" si="1"/>
        <v>78</v>
      </c>
      <c r="D47" s="11">
        <v>2</v>
      </c>
      <c r="E47" s="11"/>
      <c r="F47" s="11">
        <v>9</v>
      </c>
      <c r="G47" s="11"/>
      <c r="H47" s="11"/>
      <c r="I47" s="11">
        <v>58</v>
      </c>
      <c r="J47" s="11" t="s">
        <v>12</v>
      </c>
      <c r="K47" s="11">
        <v>9</v>
      </c>
      <c r="L47" s="11" t="s">
        <v>12</v>
      </c>
    </row>
    <row r="48" spans="1:12" ht="28.5" customHeight="1">
      <c r="A48" s="43" t="s">
        <v>83</v>
      </c>
      <c r="B48" s="11">
        <v>216</v>
      </c>
      <c r="C48" s="15">
        <f t="shared" si="1"/>
        <v>78</v>
      </c>
      <c r="D48" s="8">
        <v>2</v>
      </c>
      <c r="E48" s="8"/>
      <c r="F48" s="8">
        <v>9</v>
      </c>
      <c r="G48" s="8"/>
      <c r="H48" s="8"/>
      <c r="I48" s="8">
        <v>58</v>
      </c>
      <c r="J48" s="8" t="s">
        <v>12</v>
      </c>
      <c r="K48" s="8">
        <v>9</v>
      </c>
      <c r="L48" s="11" t="s">
        <v>12</v>
      </c>
    </row>
    <row r="49" spans="1:12" ht="27.75" customHeight="1">
      <c r="A49" s="10" t="s">
        <v>35</v>
      </c>
      <c r="B49" s="11">
        <v>217</v>
      </c>
      <c r="C49" s="15">
        <f t="shared" si="1"/>
        <v>47</v>
      </c>
      <c r="D49" s="11"/>
      <c r="E49" s="11"/>
      <c r="F49" s="11">
        <v>4</v>
      </c>
      <c r="G49" s="17"/>
      <c r="H49" s="11"/>
      <c r="I49" s="11">
        <v>39</v>
      </c>
      <c r="J49" s="11" t="s">
        <v>12</v>
      </c>
      <c r="K49" s="11">
        <v>4</v>
      </c>
      <c r="L49" s="11" t="s">
        <v>12</v>
      </c>
    </row>
    <row r="50" spans="1:12" ht="14.25" customHeight="1">
      <c r="A50" s="10" t="s">
        <v>32</v>
      </c>
      <c r="B50" s="11">
        <v>218</v>
      </c>
      <c r="C50" s="15">
        <f t="shared" si="1"/>
        <v>0</v>
      </c>
      <c r="D50" s="11"/>
      <c r="E50" s="11"/>
      <c r="F50" s="11"/>
      <c r="G50" s="11"/>
      <c r="H50" s="11"/>
      <c r="I50" s="11"/>
      <c r="J50" s="11" t="s">
        <v>12</v>
      </c>
      <c r="K50" s="11"/>
      <c r="L50" s="11" t="s">
        <v>12</v>
      </c>
    </row>
    <row r="51" spans="1:12" ht="18" customHeight="1">
      <c r="A51" s="9" t="s">
        <v>26</v>
      </c>
      <c r="B51" s="11">
        <v>219</v>
      </c>
      <c r="C51" s="15">
        <f t="shared" si="1"/>
        <v>0</v>
      </c>
      <c r="D51" s="11"/>
      <c r="E51" s="11"/>
      <c r="F51" s="11"/>
      <c r="G51" s="11"/>
      <c r="H51" s="11"/>
      <c r="I51" s="11"/>
      <c r="J51" s="11" t="s">
        <v>12</v>
      </c>
      <c r="K51" s="11"/>
      <c r="L51" s="11" t="s">
        <v>12</v>
      </c>
    </row>
    <row r="52" spans="1:12" ht="27.75" customHeight="1">
      <c r="A52" s="9" t="s">
        <v>14</v>
      </c>
      <c r="B52" s="11">
        <v>220</v>
      </c>
      <c r="C52" s="15">
        <f t="shared" si="1"/>
        <v>0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21.75" customHeight="1">
      <c r="A53" s="64" t="s">
        <v>24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54" customHeight="1">
      <c r="A54" s="12" t="s">
        <v>28</v>
      </c>
      <c r="B54" s="11">
        <v>301</v>
      </c>
      <c r="C54" s="20">
        <f>SUM(D54:L54)</f>
        <v>79885.40000000001</v>
      </c>
      <c r="D54" s="11">
        <v>5.1</v>
      </c>
      <c r="E54" s="11"/>
      <c r="F54" s="11">
        <v>51413.2</v>
      </c>
      <c r="G54" s="11"/>
      <c r="H54" s="11"/>
      <c r="I54" s="11">
        <v>10884.2</v>
      </c>
      <c r="J54" s="11">
        <v>7467.3</v>
      </c>
      <c r="K54" s="19">
        <v>3347.6</v>
      </c>
      <c r="L54" s="11">
        <v>6768</v>
      </c>
    </row>
    <row r="55" spans="1:12" ht="37.5" customHeight="1">
      <c r="A55" s="41" t="s">
        <v>84</v>
      </c>
      <c r="B55" s="11">
        <v>302</v>
      </c>
      <c r="C55" s="20">
        <f aca="true" t="shared" si="2" ref="C55:C68">SUM(D55:L55)</f>
        <v>0</v>
      </c>
      <c r="D55" s="11"/>
      <c r="E55" s="11"/>
      <c r="F55" s="11"/>
      <c r="G55" s="11"/>
      <c r="H55" s="11"/>
      <c r="I55" s="11" t="s">
        <v>12</v>
      </c>
      <c r="J55" s="11" t="s">
        <v>12</v>
      </c>
      <c r="K55" s="11"/>
      <c r="L55" s="11" t="s">
        <v>12</v>
      </c>
    </row>
    <row r="56" spans="1:12" ht="54" customHeight="1">
      <c r="A56" s="42" t="s">
        <v>89</v>
      </c>
      <c r="B56" s="11">
        <v>303</v>
      </c>
      <c r="C56" s="20">
        <f t="shared" si="2"/>
        <v>1484</v>
      </c>
      <c r="D56" s="11"/>
      <c r="E56" s="11"/>
      <c r="F56" s="11"/>
      <c r="G56" s="11"/>
      <c r="H56" s="11"/>
      <c r="I56" s="11">
        <v>1484</v>
      </c>
      <c r="J56" s="11" t="s">
        <v>12</v>
      </c>
      <c r="K56" s="11"/>
      <c r="L56" s="11" t="s">
        <v>12</v>
      </c>
    </row>
    <row r="57" spans="1:12" ht="54" customHeight="1">
      <c r="A57" s="40" t="s">
        <v>70</v>
      </c>
      <c r="B57" s="11">
        <v>304</v>
      </c>
      <c r="C57" s="20">
        <f t="shared" si="2"/>
        <v>0</v>
      </c>
      <c r="D57" s="11"/>
      <c r="E57" s="11"/>
      <c r="F57" s="11"/>
      <c r="G57" s="11"/>
      <c r="H57" s="11"/>
      <c r="I57" s="11"/>
      <c r="J57" s="11" t="s">
        <v>12</v>
      </c>
      <c r="K57" s="11"/>
      <c r="L57" s="11" t="s">
        <v>12</v>
      </c>
    </row>
    <row r="58" spans="1:12" ht="30.75" customHeight="1">
      <c r="A58" s="9" t="s">
        <v>71</v>
      </c>
      <c r="B58" s="11">
        <v>305</v>
      </c>
      <c r="C58" s="20">
        <f t="shared" si="2"/>
        <v>79157</v>
      </c>
      <c r="D58" s="11">
        <v>5.1</v>
      </c>
      <c r="E58" s="11"/>
      <c r="F58" s="11">
        <v>50951</v>
      </c>
      <c r="G58" s="11"/>
      <c r="H58" s="11"/>
      <c r="I58" s="11">
        <v>10618</v>
      </c>
      <c r="J58" s="11">
        <v>7467.3</v>
      </c>
      <c r="K58" s="19">
        <v>3347.6</v>
      </c>
      <c r="L58" s="11">
        <v>6768</v>
      </c>
    </row>
    <row r="59" spans="1:12" ht="36" customHeight="1">
      <c r="A59" s="9" t="s">
        <v>72</v>
      </c>
      <c r="B59" s="11">
        <v>306</v>
      </c>
      <c r="C59" s="20">
        <f t="shared" si="2"/>
        <v>79157</v>
      </c>
      <c r="D59" s="11">
        <v>5.1</v>
      </c>
      <c r="E59" s="11"/>
      <c r="F59" s="11">
        <v>50951</v>
      </c>
      <c r="G59" s="11"/>
      <c r="H59" s="11"/>
      <c r="I59" s="11">
        <v>10618</v>
      </c>
      <c r="J59" s="11">
        <v>7467.3</v>
      </c>
      <c r="K59" s="19">
        <v>3347.6</v>
      </c>
      <c r="L59" s="11">
        <v>6768</v>
      </c>
    </row>
    <row r="60" spans="1:12" ht="42.75" customHeight="1">
      <c r="A60" s="41" t="s">
        <v>85</v>
      </c>
      <c r="B60" s="11">
        <v>307</v>
      </c>
      <c r="C60" s="20">
        <f t="shared" si="2"/>
        <v>0</v>
      </c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30" customHeight="1">
      <c r="A61" s="44" t="s">
        <v>86</v>
      </c>
      <c r="B61" s="11">
        <v>308</v>
      </c>
      <c r="C61" s="20">
        <f t="shared" si="2"/>
        <v>0</v>
      </c>
      <c r="D61" s="8"/>
      <c r="E61" s="8"/>
      <c r="F61" s="8"/>
      <c r="G61" s="8"/>
      <c r="H61" s="8"/>
      <c r="I61" s="8"/>
      <c r="J61" s="11" t="s">
        <v>12</v>
      </c>
      <c r="K61" s="11" t="s">
        <v>12</v>
      </c>
      <c r="L61" s="11" t="s">
        <v>12</v>
      </c>
    </row>
    <row r="62" spans="1:12" ht="30" customHeight="1">
      <c r="A62" s="44" t="s">
        <v>87</v>
      </c>
      <c r="B62" s="11">
        <v>309</v>
      </c>
      <c r="C62" s="20">
        <f t="shared" si="2"/>
        <v>79157</v>
      </c>
      <c r="D62" s="8">
        <v>5.1</v>
      </c>
      <c r="E62" s="8"/>
      <c r="F62" s="8">
        <v>50951</v>
      </c>
      <c r="G62" s="8"/>
      <c r="H62" s="8"/>
      <c r="I62" s="8">
        <v>10618</v>
      </c>
      <c r="J62" s="8">
        <v>7467.3</v>
      </c>
      <c r="K62" s="23">
        <v>3347.6</v>
      </c>
      <c r="L62" s="8">
        <v>6768</v>
      </c>
    </row>
    <row r="63" spans="1:12" ht="28.5" customHeight="1">
      <c r="A63" s="10" t="s">
        <v>73</v>
      </c>
      <c r="B63" s="11">
        <v>310</v>
      </c>
      <c r="C63" s="20">
        <f t="shared" si="2"/>
        <v>25556.6</v>
      </c>
      <c r="D63" s="11"/>
      <c r="E63" s="11"/>
      <c r="F63" s="11">
        <v>4220</v>
      </c>
      <c r="G63" s="11"/>
      <c r="H63" s="11"/>
      <c r="I63" s="11">
        <v>9169.2</v>
      </c>
      <c r="J63" s="11">
        <v>4358</v>
      </c>
      <c r="K63" s="19">
        <v>2624</v>
      </c>
      <c r="L63" s="11">
        <v>5185.4</v>
      </c>
    </row>
    <row r="64" spans="1:12" ht="20.25" customHeight="1">
      <c r="A64" s="9" t="s">
        <v>31</v>
      </c>
      <c r="B64" s="11">
        <v>311</v>
      </c>
      <c r="C64" s="20">
        <f t="shared" si="2"/>
        <v>0</v>
      </c>
      <c r="D64" s="11"/>
      <c r="E64" s="11"/>
      <c r="F64" s="11"/>
      <c r="G64" s="11"/>
      <c r="H64" s="11"/>
      <c r="I64" s="11"/>
      <c r="J64" s="11"/>
      <c r="K64" s="19"/>
      <c r="L64" s="11"/>
    </row>
    <row r="65" spans="1:12" ht="17.25" customHeight="1">
      <c r="A65" s="9" t="s">
        <v>29</v>
      </c>
      <c r="B65" s="11">
        <v>312</v>
      </c>
      <c r="C65" s="20">
        <f t="shared" si="2"/>
        <v>0</v>
      </c>
      <c r="D65" s="11"/>
      <c r="E65" s="11"/>
      <c r="F65" s="11"/>
      <c r="G65" s="11"/>
      <c r="H65" s="11"/>
      <c r="I65" s="11"/>
      <c r="J65" s="11"/>
      <c r="K65" s="19"/>
      <c r="L65" s="11"/>
    </row>
    <row r="66" spans="1:12" ht="61.5" customHeight="1">
      <c r="A66" s="45" t="s">
        <v>88</v>
      </c>
      <c r="B66" s="11">
        <v>313</v>
      </c>
      <c r="C66" s="20">
        <f t="shared" si="2"/>
        <v>1462</v>
      </c>
      <c r="D66" s="11"/>
      <c r="E66" s="11"/>
      <c r="F66" s="11"/>
      <c r="G66" s="11"/>
      <c r="H66" s="11"/>
      <c r="I66" s="11">
        <v>1462</v>
      </c>
      <c r="J66" s="11" t="s">
        <v>12</v>
      </c>
      <c r="K66" s="19"/>
      <c r="L66" s="11" t="s">
        <v>12</v>
      </c>
    </row>
    <row r="67" spans="1:12" ht="27.75" customHeight="1">
      <c r="A67" s="9" t="s">
        <v>74</v>
      </c>
      <c r="B67" s="11">
        <v>314</v>
      </c>
      <c r="C67" s="20">
        <f t="shared" si="2"/>
        <v>0</v>
      </c>
      <c r="D67" s="11"/>
      <c r="E67" s="11"/>
      <c r="F67" s="11"/>
      <c r="G67" s="11"/>
      <c r="H67" s="11"/>
      <c r="I67" s="11"/>
      <c r="J67" s="11"/>
      <c r="K67" s="19"/>
      <c r="L67" s="11"/>
    </row>
    <row r="68" spans="1:12" ht="30.75" customHeight="1">
      <c r="A68" s="9" t="s">
        <v>75</v>
      </c>
      <c r="B68" s="11">
        <v>315</v>
      </c>
      <c r="C68" s="20">
        <f t="shared" si="2"/>
        <v>0</v>
      </c>
      <c r="D68" s="11"/>
      <c r="E68" s="11"/>
      <c r="F68" s="11"/>
      <c r="G68" s="11"/>
      <c r="H68" s="11"/>
      <c r="I68" s="11"/>
      <c r="J68" s="11"/>
      <c r="K68" s="19"/>
      <c r="L68" s="11"/>
    </row>
    <row r="69" ht="12.75">
      <c r="A69" s="1"/>
    </row>
  </sheetData>
  <sheetProtection/>
  <mergeCells count="18">
    <mergeCell ref="A53:L53"/>
    <mergeCell ref="A13:L13"/>
    <mergeCell ref="A8:A11"/>
    <mergeCell ref="B8:B11"/>
    <mergeCell ref="C8:C11"/>
    <mergeCell ref="D8:L8"/>
    <mergeCell ref="D9:H9"/>
    <mergeCell ref="I9:L9"/>
    <mergeCell ref="D10:E10"/>
    <mergeCell ref="A32:L32"/>
    <mergeCell ref="F10:H10"/>
    <mergeCell ref="C6:H6"/>
    <mergeCell ref="K1:L1"/>
    <mergeCell ref="D2:G2"/>
    <mergeCell ref="C4:H4"/>
    <mergeCell ref="C5:H5"/>
    <mergeCell ref="J10:L10"/>
    <mergeCell ref="I10:I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workbookViewId="0" topLeftCell="A25">
      <selection activeCell="E37" sqref="E37:F41"/>
    </sheetView>
  </sheetViews>
  <sheetFormatPr defaultColWidth="9.00390625" defaultRowHeight="12.75"/>
  <cols>
    <col min="1" max="1" width="8.125" style="24" customWidth="1"/>
    <col min="2" max="2" width="22.375" style="24" customWidth="1"/>
    <col min="3" max="3" width="12.625" style="24" customWidth="1"/>
    <col min="4" max="4" width="11.375" style="24" customWidth="1"/>
    <col min="5" max="5" width="14.875" style="24" customWidth="1"/>
    <col min="6" max="6" width="17.125" style="24" customWidth="1"/>
    <col min="7" max="7" width="20.125" style="24" customWidth="1"/>
    <col min="8" max="8" width="18.75390625" style="24" customWidth="1"/>
    <col min="9" max="9" width="18.375" style="24" customWidth="1"/>
    <col min="10" max="16384" width="9.125" style="24" customWidth="1"/>
  </cols>
  <sheetData>
    <row r="1" spans="9:11" ht="15.75">
      <c r="I1" s="25" t="s">
        <v>40</v>
      </c>
      <c r="J1" s="26"/>
      <c r="K1" s="26"/>
    </row>
    <row r="4" spans="1:13" ht="15.75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27"/>
      <c r="K4" s="27"/>
      <c r="L4" s="27"/>
      <c r="M4" s="27"/>
    </row>
    <row r="5" spans="1:13" ht="15.75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27"/>
      <c r="K5" s="27"/>
      <c r="L5" s="27"/>
      <c r="M5" s="27"/>
    </row>
    <row r="6" spans="1:13" ht="15.75">
      <c r="A6" s="73" t="s">
        <v>95</v>
      </c>
      <c r="B6" s="73"/>
      <c r="C6" s="73"/>
      <c r="D6" s="73"/>
      <c r="E6" s="73"/>
      <c r="F6" s="73"/>
      <c r="G6" s="73"/>
      <c r="H6" s="73"/>
      <c r="I6" s="73"/>
      <c r="J6" s="27"/>
      <c r="K6" s="27"/>
      <c r="L6" s="27"/>
      <c r="M6" s="27"/>
    </row>
    <row r="7" spans="1:13" ht="15.75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27"/>
      <c r="K7" s="27"/>
      <c r="L7" s="27"/>
      <c r="M7" s="27"/>
    </row>
    <row r="8" spans="1:13" ht="15.75">
      <c r="A8" s="73" t="s">
        <v>126</v>
      </c>
      <c r="B8" s="73"/>
      <c r="C8" s="73"/>
      <c r="D8" s="73"/>
      <c r="E8" s="73"/>
      <c r="F8" s="73"/>
      <c r="G8" s="73"/>
      <c r="H8" s="73"/>
      <c r="I8" s="73"/>
      <c r="J8" s="27"/>
      <c r="K8" s="27"/>
      <c r="L8" s="27"/>
      <c r="M8" s="27"/>
    </row>
    <row r="9" spans="2:13" ht="15.75">
      <c r="B9" s="28"/>
      <c r="C9" s="28"/>
      <c r="D9" s="28"/>
      <c r="F9" s="28"/>
      <c r="G9" s="28"/>
      <c r="H9" s="28"/>
      <c r="I9" s="28"/>
      <c r="J9" s="28"/>
      <c r="K9" s="28"/>
      <c r="L9" s="28"/>
      <c r="M9" s="28"/>
    </row>
    <row r="10" ht="15.75">
      <c r="I10" s="29" t="s">
        <v>42</v>
      </c>
    </row>
    <row r="11" spans="1:9" ht="78" customHeight="1">
      <c r="A11" s="30" t="s">
        <v>43</v>
      </c>
      <c r="B11" s="30" t="s">
        <v>59</v>
      </c>
      <c r="C11" s="30" t="s">
        <v>44</v>
      </c>
      <c r="D11" s="30" t="s">
        <v>45</v>
      </c>
      <c r="E11" s="30" t="s">
        <v>58</v>
      </c>
      <c r="F11" s="30" t="s">
        <v>46</v>
      </c>
      <c r="G11" s="30" t="s">
        <v>60</v>
      </c>
      <c r="H11" s="30" t="s">
        <v>47</v>
      </c>
      <c r="I11" s="30" t="s">
        <v>61</v>
      </c>
    </row>
    <row r="12" spans="1:9" ht="15.75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</row>
    <row r="13" spans="1:9" ht="15.75">
      <c r="A13" s="33">
        <v>1</v>
      </c>
      <c r="B13" s="10" t="s">
        <v>96</v>
      </c>
      <c r="C13" s="47">
        <v>40168</v>
      </c>
      <c r="D13" s="33" t="s">
        <v>92</v>
      </c>
      <c r="E13" s="34">
        <v>2</v>
      </c>
      <c r="F13" s="34">
        <v>2</v>
      </c>
      <c r="G13" s="34">
        <v>0</v>
      </c>
      <c r="H13" s="34">
        <v>0</v>
      </c>
      <c r="I13" s="35">
        <v>0</v>
      </c>
    </row>
    <row r="14" spans="1:9" ht="38.25">
      <c r="A14" s="33">
        <v>2</v>
      </c>
      <c r="B14" s="10" t="s">
        <v>97</v>
      </c>
      <c r="C14" s="48" t="s">
        <v>98</v>
      </c>
      <c r="D14" s="33" t="s">
        <v>99</v>
      </c>
      <c r="E14" s="34">
        <v>562.1</v>
      </c>
      <c r="F14" s="34">
        <v>562.1</v>
      </c>
      <c r="G14" s="34">
        <v>0</v>
      </c>
      <c r="H14" s="34">
        <v>0</v>
      </c>
      <c r="I14" s="35">
        <v>0</v>
      </c>
    </row>
    <row r="15" spans="1:9" ht="31.5">
      <c r="A15" s="33">
        <v>3</v>
      </c>
      <c r="B15" s="10" t="s">
        <v>100</v>
      </c>
      <c r="C15" s="48" t="s">
        <v>101</v>
      </c>
      <c r="D15" s="33" t="s">
        <v>93</v>
      </c>
      <c r="E15" s="34">
        <v>85</v>
      </c>
      <c r="F15" s="34">
        <v>79.5</v>
      </c>
      <c r="G15" s="34">
        <v>0</v>
      </c>
      <c r="H15" s="34">
        <v>5.5</v>
      </c>
      <c r="I15" s="35">
        <v>6.5</v>
      </c>
    </row>
    <row r="16" spans="1:9" ht="38.25">
      <c r="A16" s="33">
        <v>4</v>
      </c>
      <c r="B16" s="10" t="s">
        <v>102</v>
      </c>
      <c r="C16" s="48" t="s">
        <v>103</v>
      </c>
      <c r="D16" s="33" t="s">
        <v>93</v>
      </c>
      <c r="E16" s="34">
        <v>120.8</v>
      </c>
      <c r="F16" s="34">
        <v>109.6</v>
      </c>
      <c r="G16" s="34">
        <v>0</v>
      </c>
      <c r="H16" s="34">
        <v>11.2</v>
      </c>
      <c r="I16" s="35">
        <v>9.4</v>
      </c>
    </row>
    <row r="17" spans="1:9" ht="31.5">
      <c r="A17" s="33">
        <v>5</v>
      </c>
      <c r="B17" s="10" t="s">
        <v>104</v>
      </c>
      <c r="C17" s="47" t="s">
        <v>105</v>
      </c>
      <c r="D17" s="33" t="s">
        <v>93</v>
      </c>
      <c r="E17" s="34">
        <v>160</v>
      </c>
      <c r="F17" s="34">
        <v>156</v>
      </c>
      <c r="G17" s="34">
        <v>0</v>
      </c>
      <c r="H17" s="34">
        <v>4</v>
      </c>
      <c r="I17" s="34">
        <v>2.5</v>
      </c>
    </row>
    <row r="18" spans="1:9" ht="31.5">
      <c r="A18" s="33">
        <v>6</v>
      </c>
      <c r="B18" s="10" t="s">
        <v>106</v>
      </c>
      <c r="C18" s="47" t="s">
        <v>107</v>
      </c>
      <c r="D18" s="33" t="s">
        <v>108</v>
      </c>
      <c r="E18" s="34">
        <v>383.3</v>
      </c>
      <c r="F18" s="34">
        <v>382.5</v>
      </c>
      <c r="G18" s="34">
        <v>0</v>
      </c>
      <c r="H18" s="34">
        <v>0.8</v>
      </c>
      <c r="I18" s="34">
        <v>0.2</v>
      </c>
    </row>
    <row r="19" spans="1:9" ht="31.5">
      <c r="A19" s="33">
        <v>7</v>
      </c>
      <c r="B19" s="10" t="s">
        <v>106</v>
      </c>
      <c r="C19" s="47" t="s">
        <v>107</v>
      </c>
      <c r="D19" s="33" t="s">
        <v>108</v>
      </c>
      <c r="E19" s="33">
        <v>234</v>
      </c>
      <c r="F19" s="33">
        <v>230</v>
      </c>
      <c r="G19" s="33">
        <v>0</v>
      </c>
      <c r="H19" s="33">
        <v>4</v>
      </c>
      <c r="I19" s="33">
        <v>1.7</v>
      </c>
    </row>
    <row r="20" spans="1:9" ht="38.25">
      <c r="A20" s="33">
        <v>8</v>
      </c>
      <c r="B20" s="10" t="s">
        <v>109</v>
      </c>
      <c r="C20" s="47">
        <v>40269</v>
      </c>
      <c r="D20" s="33" t="s">
        <v>93</v>
      </c>
      <c r="E20" s="33">
        <v>480</v>
      </c>
      <c r="F20" s="33">
        <v>479.9</v>
      </c>
      <c r="G20" s="33">
        <v>0</v>
      </c>
      <c r="H20" s="33">
        <v>0.1</v>
      </c>
      <c r="I20" s="33">
        <v>0.02</v>
      </c>
    </row>
    <row r="21" spans="1:9" ht="25.5">
      <c r="A21" s="33">
        <v>9</v>
      </c>
      <c r="B21" s="46" t="s">
        <v>110</v>
      </c>
      <c r="C21" s="49">
        <v>40274</v>
      </c>
      <c r="D21" s="50" t="s">
        <v>93</v>
      </c>
      <c r="E21" s="50">
        <v>125</v>
      </c>
      <c r="F21" s="50">
        <v>115</v>
      </c>
      <c r="G21" s="50">
        <v>0</v>
      </c>
      <c r="H21" s="50">
        <v>10</v>
      </c>
      <c r="I21" s="50">
        <v>8</v>
      </c>
    </row>
    <row r="22" spans="1:9" ht="15.75">
      <c r="A22" s="33">
        <v>10</v>
      </c>
      <c r="B22" s="46" t="s">
        <v>111</v>
      </c>
      <c r="C22" s="49">
        <v>40274</v>
      </c>
      <c r="D22" s="50" t="s">
        <v>93</v>
      </c>
      <c r="E22" s="50">
        <v>87</v>
      </c>
      <c r="F22" s="50">
        <v>69.6</v>
      </c>
      <c r="G22" s="50">
        <v>0</v>
      </c>
      <c r="H22" s="50">
        <v>17.4</v>
      </c>
      <c r="I22" s="50">
        <v>20</v>
      </c>
    </row>
    <row r="23" spans="1:9" ht="25.5">
      <c r="A23" s="33">
        <v>11</v>
      </c>
      <c r="B23" s="46" t="s">
        <v>112</v>
      </c>
      <c r="C23" s="49">
        <v>40280</v>
      </c>
      <c r="D23" s="50" t="s">
        <v>93</v>
      </c>
      <c r="E23" s="50">
        <v>37</v>
      </c>
      <c r="F23" s="50">
        <v>27</v>
      </c>
      <c r="G23" s="50">
        <v>0</v>
      </c>
      <c r="H23" s="50">
        <v>10</v>
      </c>
      <c r="I23" s="50">
        <v>27</v>
      </c>
    </row>
    <row r="24" spans="1:9" ht="25.5">
      <c r="A24" s="33">
        <v>12</v>
      </c>
      <c r="B24" s="46" t="s">
        <v>113</v>
      </c>
      <c r="C24" s="49">
        <v>40304</v>
      </c>
      <c r="D24" s="50" t="s">
        <v>93</v>
      </c>
      <c r="E24" s="50">
        <v>40.5</v>
      </c>
      <c r="F24" s="50">
        <v>34</v>
      </c>
      <c r="G24" s="50">
        <v>0</v>
      </c>
      <c r="H24" s="50">
        <v>6.5</v>
      </c>
      <c r="I24" s="50">
        <v>16.05</v>
      </c>
    </row>
    <row r="25" spans="1:9" ht="25.5">
      <c r="A25" s="33">
        <v>13</v>
      </c>
      <c r="B25" s="46" t="s">
        <v>114</v>
      </c>
      <c r="C25" s="49">
        <v>40304</v>
      </c>
      <c r="D25" s="50" t="s">
        <v>93</v>
      </c>
      <c r="E25" s="50">
        <v>35.7</v>
      </c>
      <c r="F25" s="50">
        <v>24</v>
      </c>
      <c r="G25" s="50">
        <v>0</v>
      </c>
      <c r="H25" s="50">
        <v>11.7</v>
      </c>
      <c r="I25" s="50">
        <v>32.8</v>
      </c>
    </row>
    <row r="26" spans="1:9" ht="25.5">
      <c r="A26" s="33">
        <v>14</v>
      </c>
      <c r="B26" s="46" t="s">
        <v>115</v>
      </c>
      <c r="C26" s="49">
        <v>40304</v>
      </c>
      <c r="D26" s="50" t="s">
        <v>93</v>
      </c>
      <c r="E26" s="50">
        <v>48.8</v>
      </c>
      <c r="F26" s="50">
        <v>38.5</v>
      </c>
      <c r="G26" s="50">
        <v>0</v>
      </c>
      <c r="H26" s="50">
        <v>10.3</v>
      </c>
      <c r="I26" s="50">
        <v>21.1</v>
      </c>
    </row>
    <row r="27" spans="1:9" ht="25.5">
      <c r="A27" s="33">
        <v>15</v>
      </c>
      <c r="B27" s="46" t="s">
        <v>116</v>
      </c>
      <c r="C27" s="49">
        <v>40304</v>
      </c>
      <c r="D27" s="50" t="s">
        <v>93</v>
      </c>
      <c r="E27" s="50">
        <v>55.1</v>
      </c>
      <c r="F27" s="50">
        <v>44.5</v>
      </c>
      <c r="G27" s="50">
        <v>0</v>
      </c>
      <c r="H27" s="50">
        <v>10.6</v>
      </c>
      <c r="I27" s="50">
        <v>19.2</v>
      </c>
    </row>
    <row r="28" spans="1:9" ht="38.25">
      <c r="A28" s="33">
        <v>16</v>
      </c>
      <c r="B28" s="46" t="s">
        <v>117</v>
      </c>
      <c r="C28" s="49">
        <v>40304</v>
      </c>
      <c r="D28" s="50" t="s">
        <v>93</v>
      </c>
      <c r="E28" s="50">
        <v>400</v>
      </c>
      <c r="F28" s="50">
        <v>398.2</v>
      </c>
      <c r="G28" s="50">
        <v>0</v>
      </c>
      <c r="H28" s="50">
        <v>1.8</v>
      </c>
      <c r="I28" s="50">
        <v>0.5</v>
      </c>
    </row>
    <row r="29" spans="1:9" ht="15.75">
      <c r="A29" s="33">
        <v>17</v>
      </c>
      <c r="B29" s="46" t="s">
        <v>118</v>
      </c>
      <c r="C29" s="49">
        <v>40360</v>
      </c>
      <c r="D29" s="50" t="s">
        <v>119</v>
      </c>
      <c r="E29" s="51">
        <v>742.4</v>
      </c>
      <c r="F29" s="51">
        <v>593.9</v>
      </c>
      <c r="G29" s="51">
        <v>0</v>
      </c>
      <c r="H29" s="51">
        <f aca="true" t="shared" si="0" ref="H29:H41">E29-F29</f>
        <v>148.5</v>
      </c>
      <c r="I29" s="52">
        <f aca="true" t="shared" si="1" ref="I29:I41">H29/E29*100</f>
        <v>20.002693965517242</v>
      </c>
    </row>
    <row r="30" spans="1:9" ht="25.5">
      <c r="A30" s="33">
        <v>18</v>
      </c>
      <c r="B30" s="46" t="s">
        <v>120</v>
      </c>
      <c r="C30" s="49">
        <v>40371</v>
      </c>
      <c r="D30" s="50" t="s">
        <v>93</v>
      </c>
      <c r="E30" s="51">
        <v>200</v>
      </c>
      <c r="F30" s="51">
        <v>194.5</v>
      </c>
      <c r="G30" s="51">
        <v>0</v>
      </c>
      <c r="H30" s="51">
        <f t="shared" si="0"/>
        <v>5.5</v>
      </c>
      <c r="I30" s="52">
        <f t="shared" si="1"/>
        <v>2.75</v>
      </c>
    </row>
    <row r="31" spans="1:9" ht="25.5">
      <c r="A31" s="33">
        <v>19</v>
      </c>
      <c r="B31" s="46" t="s">
        <v>121</v>
      </c>
      <c r="C31" s="49">
        <v>40394</v>
      </c>
      <c r="D31" s="50" t="s">
        <v>119</v>
      </c>
      <c r="E31" s="50">
        <v>888.2</v>
      </c>
      <c r="F31" s="50">
        <v>879.3</v>
      </c>
      <c r="G31" s="50">
        <v>0</v>
      </c>
      <c r="H31" s="51">
        <f t="shared" si="0"/>
        <v>8.900000000000091</v>
      </c>
      <c r="I31" s="52">
        <f t="shared" si="1"/>
        <v>1.0020265705922191</v>
      </c>
    </row>
    <row r="32" spans="1:9" ht="25.5">
      <c r="A32" s="33">
        <v>20</v>
      </c>
      <c r="B32" s="46" t="s">
        <v>122</v>
      </c>
      <c r="C32" s="49">
        <v>40400</v>
      </c>
      <c r="D32" s="50" t="s">
        <v>93</v>
      </c>
      <c r="E32" s="50">
        <v>188.7</v>
      </c>
      <c r="F32" s="50">
        <v>56.6</v>
      </c>
      <c r="G32" s="50">
        <v>0</v>
      </c>
      <c r="H32" s="51">
        <f t="shared" si="0"/>
        <v>132.1</v>
      </c>
      <c r="I32" s="52">
        <f t="shared" si="1"/>
        <v>70.00529941706412</v>
      </c>
    </row>
    <row r="33" spans="1:9" ht="38.25">
      <c r="A33" s="33">
        <v>21</v>
      </c>
      <c r="B33" s="46" t="s">
        <v>123</v>
      </c>
      <c r="C33" s="49">
        <v>40442</v>
      </c>
      <c r="D33" s="50" t="s">
        <v>93</v>
      </c>
      <c r="E33" s="50">
        <v>74</v>
      </c>
      <c r="F33" s="50">
        <v>73.5</v>
      </c>
      <c r="G33" s="50">
        <v>0</v>
      </c>
      <c r="H33" s="51">
        <f t="shared" si="0"/>
        <v>0.5</v>
      </c>
      <c r="I33" s="52">
        <f t="shared" si="1"/>
        <v>0.6756756756756757</v>
      </c>
    </row>
    <row r="34" spans="1:9" ht="25.5">
      <c r="A34" s="33">
        <v>22</v>
      </c>
      <c r="B34" s="46" t="s">
        <v>124</v>
      </c>
      <c r="C34" s="49">
        <v>40450</v>
      </c>
      <c r="D34" s="50" t="s">
        <v>93</v>
      </c>
      <c r="E34" s="50">
        <v>150</v>
      </c>
      <c r="F34" s="50">
        <v>128</v>
      </c>
      <c r="G34" s="50">
        <v>0</v>
      </c>
      <c r="H34" s="51">
        <f t="shared" si="0"/>
        <v>22</v>
      </c>
      <c r="I34" s="52">
        <f t="shared" si="1"/>
        <v>14.666666666666666</v>
      </c>
    </row>
    <row r="35" spans="1:9" ht="23.25" customHeight="1">
      <c r="A35" s="33">
        <v>23</v>
      </c>
      <c r="B35" s="46" t="s">
        <v>106</v>
      </c>
      <c r="C35" s="49">
        <v>40451</v>
      </c>
      <c r="D35" s="50" t="s">
        <v>93</v>
      </c>
      <c r="E35" s="50">
        <v>75</v>
      </c>
      <c r="F35" s="50">
        <v>65</v>
      </c>
      <c r="G35" s="50">
        <v>0</v>
      </c>
      <c r="H35" s="51">
        <f t="shared" si="0"/>
        <v>10</v>
      </c>
      <c r="I35" s="52">
        <f t="shared" si="1"/>
        <v>13.333333333333334</v>
      </c>
    </row>
    <row r="36" spans="1:9" ht="39" customHeight="1">
      <c r="A36" s="33">
        <v>24</v>
      </c>
      <c r="B36" s="46" t="s">
        <v>125</v>
      </c>
      <c r="C36" s="49">
        <v>40479</v>
      </c>
      <c r="D36" s="50" t="s">
        <v>119</v>
      </c>
      <c r="E36" s="50">
        <v>911</v>
      </c>
      <c r="F36" s="50">
        <v>911</v>
      </c>
      <c r="G36" s="50">
        <v>0</v>
      </c>
      <c r="H36" s="51">
        <f t="shared" si="0"/>
        <v>0</v>
      </c>
      <c r="I36" s="52">
        <f t="shared" si="1"/>
        <v>0</v>
      </c>
    </row>
    <row r="37" spans="1:9" ht="25.5" customHeight="1">
      <c r="A37" s="33">
        <v>25</v>
      </c>
      <c r="B37" s="46" t="s">
        <v>104</v>
      </c>
      <c r="C37" s="49">
        <v>40515</v>
      </c>
      <c r="D37" s="50" t="s">
        <v>93</v>
      </c>
      <c r="E37" s="50">
        <v>52</v>
      </c>
      <c r="F37" s="50">
        <v>51.4</v>
      </c>
      <c r="G37" s="50">
        <v>0</v>
      </c>
      <c r="H37" s="51">
        <f t="shared" si="0"/>
        <v>0.6000000000000014</v>
      </c>
      <c r="I37" s="52">
        <f t="shared" si="1"/>
        <v>1.1538461538461564</v>
      </c>
    </row>
    <row r="38" spans="1:9" ht="27.75" customHeight="1">
      <c r="A38" s="33">
        <v>26</v>
      </c>
      <c r="B38" s="46" t="s">
        <v>106</v>
      </c>
      <c r="C38" s="49">
        <v>40542</v>
      </c>
      <c r="D38" s="50" t="s">
        <v>93</v>
      </c>
      <c r="E38" s="50">
        <v>342</v>
      </c>
      <c r="F38" s="50">
        <v>335</v>
      </c>
      <c r="G38" s="50">
        <v>0</v>
      </c>
      <c r="H38" s="51">
        <f t="shared" si="0"/>
        <v>7</v>
      </c>
      <c r="I38" s="52">
        <f t="shared" si="1"/>
        <v>2.046783625730994</v>
      </c>
    </row>
    <row r="39" spans="1:9" ht="23.25" customHeight="1">
      <c r="A39" s="33">
        <v>27</v>
      </c>
      <c r="B39" s="46" t="s">
        <v>106</v>
      </c>
      <c r="C39" s="49">
        <v>40542</v>
      </c>
      <c r="D39" s="50" t="s">
        <v>93</v>
      </c>
      <c r="E39" s="50">
        <v>412</v>
      </c>
      <c r="F39" s="50">
        <v>411.5</v>
      </c>
      <c r="G39" s="50">
        <v>0</v>
      </c>
      <c r="H39" s="51">
        <f t="shared" si="0"/>
        <v>0.5</v>
      </c>
      <c r="I39" s="52">
        <f t="shared" si="1"/>
        <v>0.12135922330097086</v>
      </c>
    </row>
    <row r="40" spans="1:9" ht="30" customHeight="1">
      <c r="A40" s="33">
        <v>28</v>
      </c>
      <c r="B40" s="10" t="s">
        <v>97</v>
      </c>
      <c r="C40" s="49">
        <v>40542</v>
      </c>
      <c r="D40" s="50" t="s">
        <v>93</v>
      </c>
      <c r="E40" s="50">
        <v>367</v>
      </c>
      <c r="F40" s="50">
        <v>365</v>
      </c>
      <c r="G40" s="50">
        <v>0</v>
      </c>
      <c r="H40" s="51">
        <f t="shared" si="0"/>
        <v>2</v>
      </c>
      <c r="I40" s="52">
        <f t="shared" si="1"/>
        <v>0.544959128065395</v>
      </c>
    </row>
    <row r="41" spans="1:9" ht="23.25" customHeight="1">
      <c r="A41" s="33">
        <v>29</v>
      </c>
      <c r="B41" s="10" t="s">
        <v>97</v>
      </c>
      <c r="C41" s="49">
        <v>40542</v>
      </c>
      <c r="D41" s="50" t="s">
        <v>93</v>
      </c>
      <c r="E41" s="50">
        <v>226</v>
      </c>
      <c r="F41" s="50">
        <v>225</v>
      </c>
      <c r="G41" s="50">
        <v>0</v>
      </c>
      <c r="H41" s="51">
        <f t="shared" si="0"/>
        <v>1</v>
      </c>
      <c r="I41" s="52">
        <f t="shared" si="1"/>
        <v>0.4424778761061947</v>
      </c>
    </row>
    <row r="42" spans="1:9" ht="15.75">
      <c r="A42" s="33"/>
      <c r="B42" s="46"/>
      <c r="C42" s="49"/>
      <c r="D42" s="46"/>
      <c r="E42" s="46"/>
      <c r="F42" s="46"/>
      <c r="G42" s="46"/>
      <c r="H42" s="46"/>
      <c r="I42" s="46"/>
    </row>
    <row r="43" spans="1:9" ht="15.75">
      <c r="A43" s="33"/>
      <c r="B43" s="46"/>
      <c r="C43" s="46"/>
      <c r="D43" s="46"/>
      <c r="E43" s="46"/>
      <c r="F43" s="46"/>
      <c r="G43" s="46"/>
      <c r="H43" s="46"/>
      <c r="I43" s="46"/>
    </row>
    <row r="44" spans="1:9" ht="15.75">
      <c r="A44" s="33"/>
      <c r="B44" s="36" t="s">
        <v>48</v>
      </c>
      <c r="C44" s="48"/>
      <c r="D44" s="37"/>
      <c r="E44" s="37">
        <f>SUM(E13:E43)</f>
        <v>7484.599999999999</v>
      </c>
      <c r="F44" s="37">
        <f>SUM(F13:F43)</f>
        <v>7042.099999999999</v>
      </c>
      <c r="G44" s="37"/>
      <c r="H44" s="37">
        <f>SUM(H13:H43)</f>
        <v>442.5000000000001</v>
      </c>
      <c r="I44" s="52">
        <f>H44/E44*100</f>
        <v>5.912139593298241</v>
      </c>
    </row>
    <row r="45" ht="15.75">
      <c r="A45" s="38" t="s">
        <v>49</v>
      </c>
    </row>
    <row r="46" spans="1:9" ht="18.75">
      <c r="A46" s="71" t="s">
        <v>62</v>
      </c>
      <c r="B46" s="71"/>
      <c r="C46" s="71"/>
      <c r="D46" s="71"/>
      <c r="E46" s="71"/>
      <c r="F46" s="71"/>
      <c r="G46" s="71"/>
      <c r="H46" s="71"/>
      <c r="I46" s="71"/>
    </row>
    <row r="47" spans="1:11" ht="48.75" customHeight="1">
      <c r="A47" s="71" t="s">
        <v>57</v>
      </c>
      <c r="B47" s="71"/>
      <c r="C47" s="71"/>
      <c r="D47" s="71"/>
      <c r="E47" s="71"/>
      <c r="F47" s="71"/>
      <c r="G47" s="71"/>
      <c r="H47" s="71"/>
      <c r="I47" s="71"/>
      <c r="J47" s="39"/>
      <c r="K47" s="39"/>
    </row>
    <row r="48" spans="1:9" ht="32.25" customHeight="1">
      <c r="A48" s="72"/>
      <c r="B48" s="72"/>
      <c r="C48" s="72"/>
      <c r="D48" s="72"/>
      <c r="E48" s="72"/>
      <c r="F48" s="72"/>
      <c r="G48" s="72"/>
      <c r="H48" s="72"/>
      <c r="I48" s="72"/>
    </row>
    <row r="50" ht="15.75">
      <c r="G50" s="38"/>
    </row>
    <row r="51" ht="15.75">
      <c r="G51" s="38"/>
    </row>
  </sheetData>
  <sheetProtection/>
  <mergeCells count="8">
    <mergeCell ref="A47:I47"/>
    <mergeCell ref="A48:I48"/>
    <mergeCell ref="A4:I4"/>
    <mergeCell ref="A5:I5"/>
    <mergeCell ref="A6:I6"/>
    <mergeCell ref="A7:I7"/>
    <mergeCell ref="A8:I8"/>
    <mergeCell ref="A46:I4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ekonom--</cp:lastModifiedBy>
  <cp:lastPrinted>2011-01-17T07:26:40Z</cp:lastPrinted>
  <dcterms:created xsi:type="dcterms:W3CDTF">2006-02-27T11:22:09Z</dcterms:created>
  <dcterms:modified xsi:type="dcterms:W3CDTF">2011-01-17T07:58:37Z</dcterms:modified>
  <cp:category/>
  <cp:version/>
  <cp:contentType/>
  <cp:contentStatus/>
</cp:coreProperties>
</file>