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2"/>
  </bookViews>
  <sheets>
    <sheet name="Форма_1" sheetId="1" r:id="rId1"/>
    <sheet name="Форма_2" sheetId="2" r:id="rId2"/>
    <sheet name="Форма_3" sheetId="3" r:id="rId3"/>
  </sheets>
  <definedNames>
    <definedName name="_xlnm.Print_Titles" localSheetId="0">'Форма_1'!$12:$12</definedName>
    <definedName name="_xlnm.Print_Titles" localSheetId="1">'Форма_2'!$13:$13</definedName>
  </definedNames>
  <calcPr fullCalcOnLoad="1"/>
</workbook>
</file>

<file path=xl/comments2.xml><?xml version="1.0" encoding="utf-8"?>
<comments xmlns="http://schemas.openxmlformats.org/spreadsheetml/2006/main">
  <authors>
    <author>Economy12</author>
  </authors>
  <commentList>
    <comment ref="B16" authorId="0">
      <text>
        <r>
          <rPr>
            <b/>
            <sz val="8"/>
            <rFont val="Tahoma"/>
            <family val="0"/>
          </rPr>
          <t>Economy12:</t>
        </r>
        <r>
          <rPr>
            <sz val="8"/>
            <rFont val="Tahoma"/>
            <family val="0"/>
          </rPr>
          <t xml:space="preserve">
"Услуги связи" отражает расходы по оплате услуг связи, в том числе оплату использования телефонных, телеграфных каналов связи (в том числе регистрация сокращенных телеграфных адресов), каналов передачи данных (информации), услуг почтовой связи (в т.ч. оплата услуг фельдъегерской и специальной связи), документальной электросвязи, радиосвязи и мобильных телесистем, сотовой и пейджинговой связи, глобальной информационной сети Интернет, соединительных, специальных и прямых линий связи, а также расходы, связанные с предоставлением доступа к каналам связи (установка телефонов и других средств связи).</t>
        </r>
      </text>
    </comment>
    <comment ref="B17" authorId="0">
      <text>
        <r>
          <rPr>
            <b/>
            <sz val="8"/>
            <rFont val="Tahoma"/>
            <family val="0"/>
          </rPr>
          <t>Economy12:</t>
        </r>
        <r>
          <rPr>
            <sz val="8"/>
            <rFont val="Tahoma"/>
            <family val="0"/>
          </rPr>
          <t xml:space="preserve">
"Транспортные услуги" отражает расходы по оплате транспортных услуг, оказываемых сторонними организациями, в том числе оплату: найма транспортных средств, услуг по пассажирским и грузовым перевозкам; транспортных расходов по служебным командировкам; стоимости переезда и иных транспортных расходов, осуществляемых в соответствии с законодательством Российской Федерации и связанных с перемещением работников, военнослужащих и членов их семей к месту работы (службы), месту жительства; оплатой стоимости переезда к месту жительства осужденных, освобождаемых от ограничения свободы, ареста или лишения свободы на определенный срок, а также другие транспортные услуги (за исключением расходов на обязательное страхование гражданской ответственности владельцев транспортных средств).</t>
        </r>
      </text>
    </comment>
    <comment ref="B18" authorId="0">
      <text>
        <r>
          <rPr>
            <b/>
            <sz val="8"/>
            <rFont val="Tahoma"/>
            <family val="0"/>
          </rPr>
          <t>Economy12:</t>
        </r>
        <r>
          <rPr>
            <sz val="8"/>
            <rFont val="Tahoma"/>
            <family val="0"/>
          </rPr>
          <t xml:space="preserve">
"Коммунальные услуги" отражает расходы по оплате коммунальных услуг, в том числе оплату отопления, в том числе технологических нужд; потребления газа (включая его транспортировку по газораспределительным сетям и плату за снабженческо-сбытовые услуги); потребления электроэнергии для хозяйственных, производственных, технических, лечебных, научных, учебных и других целей; водоснабжения (в том числе горячего), канализации, ассенизации.</t>
        </r>
      </text>
    </comment>
  </commentList>
</comments>
</file>

<file path=xl/sharedStrings.xml><?xml version="1.0" encoding="utf-8"?>
<sst xmlns="http://schemas.openxmlformats.org/spreadsheetml/2006/main" count="140" uniqueCount="89">
  <si>
    <t>всего</t>
  </si>
  <si>
    <t>Приобретение услуг</t>
  </si>
  <si>
    <t>Оплата услуг связи</t>
  </si>
  <si>
    <t>Транспортные услуги</t>
  </si>
  <si>
    <t>Оплата коммунальных услуг</t>
  </si>
  <si>
    <t>Арендная плата за пользование имуществом</t>
  </si>
  <si>
    <t>Оплата содержания помещений</t>
  </si>
  <si>
    <t>Прочие услуги</t>
  </si>
  <si>
    <t>Безвозвратные и безвозмездные перечисления государственным и муниципальным организациям</t>
  </si>
  <si>
    <t>Безвозвратные и безвозмездные перечисления  организациям, за исключением государственных и муниципальных</t>
  </si>
  <si>
    <t>Пособия по социальной помощи населению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</si>
  <si>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</si>
  <si>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</si>
  <si>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</si>
  <si>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</si>
  <si>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активов</t>
  </si>
  <si>
    <t>ИТОГО РАСХОДОВ</t>
  </si>
  <si>
    <t>Текущие расходы</t>
  </si>
  <si>
    <t>Перечень закупаемой продукции в соответствии с экономической классификацией расходов бюджетов Российской Федерации</t>
  </si>
  <si>
    <t>в том числе из республи-канского (местного) бюджета</t>
  </si>
  <si>
    <t>х</t>
  </si>
  <si>
    <t>(наименование государственного /муниципального/ заказчика)</t>
  </si>
  <si>
    <t>в том числе                                                по субъектам малого предпринимательства</t>
  </si>
  <si>
    <t>по учреждениям уголовно-исполнительной системы</t>
  </si>
  <si>
    <t xml:space="preserve">по организациям инвалидов   </t>
  </si>
  <si>
    <t>Форма № 1</t>
  </si>
  <si>
    <t>Фактически закуплено в отчетном периоде</t>
  </si>
  <si>
    <t>при размещении государственного /муниципального/ заказа Чувашской Республики</t>
  </si>
  <si>
    <t>(тыс.рублей)</t>
  </si>
  <si>
    <t>№ п/п</t>
  </si>
  <si>
    <t>Дата закупки</t>
  </si>
  <si>
    <t>Вид закупки</t>
  </si>
  <si>
    <t xml:space="preserve">Стоимость заключенного  контракта          </t>
  </si>
  <si>
    <t>Бюджетная эффективность абсолютная         (гр.5 - гр.6 - гр.7)</t>
  </si>
  <si>
    <t>ВСЕГО</t>
  </si>
  <si>
    <t xml:space="preserve"> </t>
  </si>
  <si>
    <t>Форма № 3</t>
  </si>
  <si>
    <t>Начальная цена контракта, выставленная заказчиком</t>
  </si>
  <si>
    <r>
      <t>Предмет закупки</t>
    </r>
    <r>
      <rPr>
        <b/>
        <sz val="12"/>
        <color indexed="60"/>
        <rFont val="Times New Roman"/>
        <family val="1"/>
      </rPr>
      <t>**</t>
    </r>
  </si>
  <si>
    <t>Затраты заказчика на организацию и проведение торгов</t>
  </si>
  <si>
    <t>Бюджетная эффективность относительная (гр.8 : гр.5)х100</t>
  </si>
  <si>
    <t>* - расчет бюджетной эффективности производится нарастающим итогом с начала года</t>
  </si>
  <si>
    <t>Объем закупаемой продукции                                          на 2009 год</t>
  </si>
  <si>
    <r>
      <t>Расчет бюджетной эффективности</t>
    </r>
    <r>
      <rPr>
        <sz val="12"/>
        <color indexed="60"/>
        <rFont val="Times New Roman"/>
        <family val="1"/>
      </rPr>
      <t xml:space="preserve">*   </t>
    </r>
  </si>
  <si>
    <t>по ____поселениям Козловского района______</t>
  </si>
  <si>
    <t>Содержание местных дорог в зимнее время</t>
  </si>
  <si>
    <t>ЦК</t>
  </si>
  <si>
    <t>Работы по благоустройству территории</t>
  </si>
  <si>
    <t>11.01.2009г.</t>
  </si>
  <si>
    <t>Ремонт уличного освещения</t>
  </si>
  <si>
    <t xml:space="preserve">Ремонт помещенирй центральной библиотеки </t>
  </si>
  <si>
    <t>цк</t>
  </si>
  <si>
    <t xml:space="preserve">Замена кресел в РКДЦ </t>
  </si>
  <si>
    <t>Ремонт Карамышевского СДК</t>
  </si>
  <si>
    <t>Благоустройство городской территории</t>
  </si>
  <si>
    <t>Ремонт водопровода по ул. Казакова и Комаровской в г. Козловка</t>
  </si>
  <si>
    <t>Проектные работы водоснабжения ул. Радужная в г. Козловка</t>
  </si>
  <si>
    <t>Работы по оформлению клумб и вазонов</t>
  </si>
  <si>
    <t>Летнее содержание дорог  в г. Козловка</t>
  </si>
  <si>
    <t>Ямочный ремонт дорожного покрытия в г. Козловка</t>
  </si>
  <si>
    <t>Ремонт водопровода по ул. Совхозная в г. Козловка</t>
  </si>
  <si>
    <t>Проведение работ по содержанию и текущему ремонту дорог Карачевского поселения</t>
  </si>
  <si>
    <t>Проведение работ по содержанию и текущему ремонту дорог Солдыбаевского поселения</t>
  </si>
  <si>
    <t>Проведение работ по содержанию и текущему ремонту дорог Еметкинского поселения</t>
  </si>
  <si>
    <t>Содержание дорог Тюрлеминского поселения</t>
  </si>
  <si>
    <t>Ремонт дорог Тюрлеминского поселения</t>
  </si>
  <si>
    <t>Проведение работ по содержанию и текущему ремонту дорог Аттиковского поселения</t>
  </si>
  <si>
    <t>Проведение работ по содержанию и текущему ремонту дорог Байгуловского поселения</t>
  </si>
  <si>
    <t>Проведение работ по содержанию и текущему ремонту дорог Андреево-Базарского поселения</t>
  </si>
  <si>
    <t>Устройство щебеночного покрытия проезжей части улиц г. Козловка</t>
  </si>
  <si>
    <t>Ремонт и содержание дороги по ул. Школьная в д. Можары</t>
  </si>
  <si>
    <t>Ремонт дороги по ул. Герцена в г. Козловка</t>
  </si>
  <si>
    <t>Покупка однокомнатной квартиры  в г. Козловка</t>
  </si>
  <si>
    <t>Приобретение жилья для детей-сирот на ст. Тюрлема</t>
  </si>
  <si>
    <t>за  2009 год</t>
  </si>
  <si>
    <t>Ремонт отопления РКДЦ</t>
  </si>
  <si>
    <t>Ремонт теплотрассы к СДК ст. Тюрлема</t>
  </si>
  <si>
    <t>Приобретение жилья для детей-сирот в г. Козловке</t>
  </si>
  <si>
    <t>ОА</t>
  </si>
  <si>
    <t>Содержание дорог Козловского поселения</t>
  </si>
  <si>
    <t>Ремонт Карачевского СДК</t>
  </si>
  <si>
    <t>Ремонт водонапорной башни по ул. Лесная в г. Козловке</t>
  </si>
  <si>
    <t>Ремонт уличного освещения в г. Козловке</t>
  </si>
  <si>
    <t>Ремонт помещений в детской библиотеке в г. Козловке</t>
  </si>
  <si>
    <t>Ремонт КДЦ в г. Козловке</t>
  </si>
  <si>
    <t>Стротельство автодороги по с. Карачево</t>
  </si>
  <si>
    <t>Реконструкция плотины в д. Токташево</t>
  </si>
  <si>
    <t>Зимнее содержание дорог</t>
  </si>
  <si>
    <t>Приобретение жилья для детей-сирот в д. Еметкино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</si>
</sst>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b/>
      <sz val="14"/>
      <color indexed="60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6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vertical="top" wrapText="1"/>
      <protection/>
    </xf>
    <xf numFmtId="0" fontId="1" fillId="0" borderId="21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5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167" fontId="1" fillId="24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4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 wrapText="1"/>
    </xf>
    <xf numFmtId="168" fontId="2" fillId="4" borderId="16" xfId="0" applyNumberFormat="1" applyFont="1" applyFill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justify" vertical="top" wrapText="1"/>
    </xf>
    <xf numFmtId="168" fontId="1" fillId="0" borderId="1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right" vertical="top" wrapText="1"/>
    </xf>
    <xf numFmtId="0" fontId="26" fillId="0" borderId="12" xfId="0" applyFont="1" applyBorder="1" applyAlignment="1">
      <alignment horizontal="right" vertical="top" wrapText="1"/>
    </xf>
    <xf numFmtId="168" fontId="26" fillId="0" borderId="12" xfId="0" applyNumberFormat="1" applyFont="1" applyBorder="1" applyAlignment="1">
      <alignment horizontal="right" vertical="top" wrapText="1"/>
    </xf>
    <xf numFmtId="0" fontId="27" fillId="0" borderId="15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center" wrapText="1"/>
    </xf>
    <xf numFmtId="14" fontId="26" fillId="0" borderId="15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26" fillId="0" borderId="15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right"/>
    </xf>
    <xf numFmtId="0" fontId="0" fillId="0" borderId="27" xfId="0" applyBorder="1" applyAlignment="1">
      <alignment/>
    </xf>
    <xf numFmtId="0" fontId="6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8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Zeros="0" zoomScale="85" zoomScaleNormal="85" zoomScalePageLayoutView="0" workbookViewId="0" topLeftCell="A25">
      <selection activeCell="F19" sqref="F19"/>
    </sheetView>
  </sheetViews>
  <sheetFormatPr defaultColWidth="9.00390625" defaultRowHeight="12.75"/>
  <cols>
    <col min="1" max="1" width="40.125" style="7" customWidth="1"/>
    <col min="2" max="2" width="6.75390625" style="7" customWidth="1"/>
    <col min="3" max="3" width="11.625" style="7" customWidth="1"/>
    <col min="4" max="4" width="9.125" style="7" customWidth="1"/>
    <col min="5" max="5" width="8.75390625" style="7" customWidth="1"/>
    <col min="6" max="6" width="9.25390625" style="7" customWidth="1"/>
    <col min="7" max="7" width="8.875" style="7" customWidth="1"/>
    <col min="8" max="9" width="10.375" style="7" customWidth="1"/>
    <col min="10" max="10" width="12.375" style="7" customWidth="1"/>
    <col min="11" max="11" width="9.00390625" style="7" customWidth="1"/>
    <col min="12" max="16384" width="9.125" style="7" customWidth="1"/>
  </cols>
  <sheetData>
    <row r="1" spans="10:12" ht="12.75">
      <c r="J1" s="87" t="s">
        <v>25</v>
      </c>
      <c r="K1" s="87"/>
      <c r="L1" s="87"/>
    </row>
    <row r="2" spans="3:7" ht="12.75">
      <c r="C2" s="34"/>
      <c r="D2" s="86"/>
      <c r="E2" s="86"/>
      <c r="F2" s="86"/>
      <c r="G2" s="34"/>
    </row>
    <row r="3" spans="2:9" ht="12.75">
      <c r="B3" s="40"/>
      <c r="C3" s="40"/>
      <c r="D3" s="40"/>
      <c r="E3" s="40"/>
      <c r="F3" s="40"/>
      <c r="G3" s="40"/>
      <c r="H3" s="40"/>
      <c r="I3" s="38"/>
    </row>
    <row r="4" spans="3:7" ht="12.75">
      <c r="C4" s="86"/>
      <c r="D4" s="86"/>
      <c r="E4" s="86"/>
      <c r="F4" s="86"/>
      <c r="G4" s="86"/>
    </row>
    <row r="5" spans="1:7" ht="12.75">
      <c r="A5" s="3"/>
      <c r="C5" s="88"/>
      <c r="D5" s="88"/>
      <c r="E5" s="88"/>
      <c r="F5" s="88"/>
      <c r="G5" s="88"/>
    </row>
    <row r="6" spans="1:7" ht="12.75">
      <c r="A6" s="3"/>
      <c r="C6" s="86"/>
      <c r="D6" s="86"/>
      <c r="E6" s="86"/>
      <c r="F6" s="86"/>
      <c r="G6" s="86"/>
    </row>
    <row r="7" ht="12.75">
      <c r="A7" s="4"/>
    </row>
    <row r="8" spans="1:12" ht="23.25" customHeight="1">
      <c r="A8" s="72"/>
      <c r="B8" s="83"/>
      <c r="C8" s="83"/>
      <c r="D8" s="74"/>
      <c r="E8" s="75"/>
      <c r="F8" s="75"/>
      <c r="G8" s="75"/>
      <c r="H8" s="75"/>
      <c r="I8" s="75"/>
      <c r="J8" s="75"/>
      <c r="K8" s="75"/>
      <c r="L8" s="76"/>
    </row>
    <row r="9" spans="1:12" ht="13.5" customHeight="1">
      <c r="A9" s="73"/>
      <c r="B9" s="84"/>
      <c r="C9" s="84"/>
      <c r="D9" s="77"/>
      <c r="E9" s="85"/>
      <c r="F9" s="85"/>
      <c r="G9" s="78"/>
      <c r="H9" s="77"/>
      <c r="I9" s="85"/>
      <c r="J9" s="85"/>
      <c r="K9" s="85"/>
      <c r="L9" s="78"/>
    </row>
    <row r="10" spans="1:12" ht="24.75" customHeight="1">
      <c r="A10" s="73"/>
      <c r="B10" s="84"/>
      <c r="C10" s="84"/>
      <c r="D10" s="77"/>
      <c r="E10" s="78"/>
      <c r="F10" s="77"/>
      <c r="G10" s="78"/>
      <c r="H10" s="72"/>
      <c r="I10" s="74"/>
      <c r="J10" s="75"/>
      <c r="K10" s="76"/>
      <c r="L10" s="72"/>
    </row>
    <row r="11" spans="1:12" ht="69" customHeight="1">
      <c r="A11" s="73"/>
      <c r="B11" s="84"/>
      <c r="C11" s="84"/>
      <c r="D11" s="9"/>
      <c r="E11" s="6"/>
      <c r="F11" s="6"/>
      <c r="G11" s="6"/>
      <c r="H11" s="73"/>
      <c r="I11" s="10"/>
      <c r="J11" s="10"/>
      <c r="K11" s="9"/>
      <c r="L11" s="73"/>
    </row>
    <row r="12" spans="1:12" ht="16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.75" customHeight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2"/>
    </row>
    <row r="14" spans="1:12" ht="27.75" customHeight="1">
      <c r="A14" s="11"/>
      <c r="B14" s="14"/>
      <c r="C14" s="36"/>
      <c r="D14" s="14"/>
      <c r="E14" s="14"/>
      <c r="F14" s="14"/>
      <c r="G14" s="14"/>
      <c r="H14" s="14"/>
      <c r="I14" s="14"/>
      <c r="J14" s="14"/>
      <c r="K14" s="14"/>
      <c r="L14" s="16"/>
    </row>
    <row r="15" spans="1:12" ht="27.75" customHeight="1">
      <c r="A15" s="11"/>
      <c r="B15" s="14"/>
      <c r="C15" s="36"/>
      <c r="D15" s="14"/>
      <c r="E15" s="14"/>
      <c r="F15" s="14"/>
      <c r="G15" s="14"/>
      <c r="H15" s="14"/>
      <c r="I15" s="14"/>
      <c r="J15" s="14"/>
      <c r="K15" s="14"/>
      <c r="L15" s="16"/>
    </row>
    <row r="16" spans="1:12" ht="27.75" customHeight="1">
      <c r="A16" s="11"/>
      <c r="B16" s="14"/>
      <c r="C16" s="36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27.75" customHeight="1">
      <c r="A17" s="11"/>
      <c r="B17" s="14"/>
      <c r="C17" s="36"/>
      <c r="D17" s="14"/>
      <c r="E17" s="14"/>
      <c r="F17" s="14"/>
      <c r="G17" s="14"/>
      <c r="H17" s="14"/>
      <c r="I17" s="14"/>
      <c r="J17" s="14"/>
      <c r="K17" s="14"/>
      <c r="L17" s="16"/>
    </row>
    <row r="18" spans="1:12" ht="30" customHeight="1">
      <c r="A18" s="11"/>
      <c r="B18" s="14"/>
      <c r="C18" s="36"/>
      <c r="D18" s="14"/>
      <c r="E18" s="14"/>
      <c r="F18" s="14"/>
      <c r="G18" s="14"/>
      <c r="H18" s="14"/>
      <c r="I18" s="14"/>
      <c r="J18" s="14"/>
      <c r="K18" s="14"/>
      <c r="L18" s="16"/>
    </row>
    <row r="19" spans="1:12" ht="40.5" customHeight="1">
      <c r="A19" s="11"/>
      <c r="B19" s="16"/>
      <c r="C19" s="36"/>
      <c r="D19" s="16"/>
      <c r="E19" s="16"/>
      <c r="F19" s="16"/>
      <c r="G19" s="16"/>
      <c r="H19" s="16"/>
      <c r="I19" s="14"/>
      <c r="J19" s="14"/>
      <c r="K19" s="14"/>
      <c r="L19" s="14"/>
    </row>
    <row r="20" spans="1:12" ht="40.5" customHeight="1">
      <c r="A20" s="11"/>
      <c r="B20" s="16"/>
      <c r="C20" s="3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26.25" customHeight="1">
      <c r="A21" s="13"/>
      <c r="B21" s="14"/>
      <c r="C21" s="3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27" customHeight="1">
      <c r="A22" s="11"/>
      <c r="B22" s="14"/>
      <c r="C22" s="36"/>
      <c r="D22" s="14"/>
      <c r="E22" s="14"/>
      <c r="F22" s="14"/>
      <c r="G22" s="14"/>
      <c r="H22" s="14"/>
      <c r="I22" s="14"/>
      <c r="J22" s="14"/>
      <c r="K22" s="14"/>
      <c r="L22" s="16"/>
    </row>
    <row r="23" spans="1:12" ht="20.25" customHeight="1">
      <c r="A23" s="11"/>
      <c r="B23" s="14"/>
      <c r="C23" s="36"/>
      <c r="D23" s="14"/>
      <c r="E23" s="14"/>
      <c r="F23" s="14"/>
      <c r="G23" s="14"/>
      <c r="H23" s="14"/>
      <c r="I23" s="14"/>
      <c r="J23" s="14"/>
      <c r="K23" s="14"/>
      <c r="L23" s="16"/>
    </row>
    <row r="24" spans="1:12" ht="27" customHeight="1">
      <c r="A24" s="11"/>
      <c r="B24" s="14"/>
      <c r="C24" s="36"/>
      <c r="D24" s="14"/>
      <c r="E24" s="14"/>
      <c r="F24" s="14"/>
      <c r="G24" s="14"/>
      <c r="H24" s="14"/>
      <c r="I24" s="14"/>
      <c r="J24" s="14"/>
      <c r="K24" s="14"/>
      <c r="L24" s="16"/>
    </row>
    <row r="25" spans="1:12" ht="16.5" customHeight="1">
      <c r="A25" s="11"/>
      <c r="B25" s="14"/>
      <c r="C25" s="36"/>
      <c r="D25" s="14"/>
      <c r="E25" s="14"/>
      <c r="F25" s="14"/>
      <c r="G25" s="14"/>
      <c r="H25" s="14"/>
      <c r="I25" s="14"/>
      <c r="J25" s="14"/>
      <c r="K25" s="14"/>
      <c r="L25" s="16"/>
    </row>
    <row r="26" spans="1:12" ht="24" customHeight="1">
      <c r="A26" s="13"/>
      <c r="B26" s="14"/>
      <c r="C26" s="36"/>
      <c r="D26" s="14"/>
      <c r="E26" s="14"/>
      <c r="F26" s="14"/>
      <c r="G26" s="14"/>
      <c r="H26" s="14"/>
      <c r="I26" s="14"/>
      <c r="J26" s="14"/>
      <c r="K26" s="14"/>
      <c r="L26" s="16"/>
    </row>
    <row r="27" spans="1:12" ht="18.75" customHeight="1">
      <c r="A27" s="11"/>
      <c r="B27" s="14"/>
      <c r="C27" s="36"/>
      <c r="D27" s="14"/>
      <c r="E27" s="14"/>
      <c r="F27" s="14"/>
      <c r="G27" s="14"/>
      <c r="H27" s="14"/>
      <c r="I27" s="14"/>
      <c r="J27" s="14"/>
      <c r="K27" s="14"/>
      <c r="L27" s="16"/>
    </row>
    <row r="28" spans="1:12" ht="24.75" customHeight="1">
      <c r="A28" s="11"/>
      <c r="B28" s="14"/>
      <c r="C28" s="36"/>
      <c r="D28" s="14"/>
      <c r="E28" s="14"/>
      <c r="F28" s="14"/>
      <c r="G28" s="14"/>
      <c r="H28" s="14"/>
      <c r="I28" s="14"/>
      <c r="J28" s="14"/>
      <c r="K28" s="14"/>
      <c r="L28" s="16"/>
    </row>
    <row r="29" spans="1:12" ht="27" customHeight="1">
      <c r="A29" s="13"/>
      <c r="B29" s="14"/>
      <c r="C29" s="36"/>
      <c r="D29" s="14"/>
      <c r="E29" s="14"/>
      <c r="F29" s="14"/>
      <c r="G29" s="14"/>
      <c r="H29" s="14"/>
      <c r="I29" s="14"/>
      <c r="J29" s="14"/>
      <c r="K29" s="14"/>
      <c r="L29" s="16"/>
    </row>
    <row r="30" spans="1:12" ht="18.75" customHeight="1">
      <c r="A30" s="13"/>
      <c r="B30" s="14"/>
      <c r="C30" s="36"/>
      <c r="D30" s="14"/>
      <c r="E30" s="14"/>
      <c r="F30" s="14"/>
      <c r="G30" s="14"/>
      <c r="H30" s="14"/>
      <c r="I30" s="14"/>
      <c r="J30" s="14"/>
      <c r="K30" s="14"/>
      <c r="L30" s="16"/>
    </row>
    <row r="31" spans="1:12" ht="15.7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31.5" customHeight="1">
      <c r="A32" s="15"/>
      <c r="B32" s="14"/>
      <c r="C32" s="36"/>
      <c r="D32" s="14"/>
      <c r="E32" s="14"/>
      <c r="F32" s="14"/>
      <c r="G32" s="14"/>
      <c r="H32" s="14"/>
      <c r="I32" s="14"/>
      <c r="J32" s="14"/>
      <c r="K32" s="14"/>
      <c r="L32" s="16"/>
    </row>
    <row r="33" spans="1:12" ht="26.25" customHeight="1">
      <c r="A33" s="11"/>
      <c r="B33" s="14"/>
      <c r="C33" s="36"/>
      <c r="D33" s="14"/>
      <c r="E33" s="14"/>
      <c r="F33" s="14"/>
      <c r="G33" s="14"/>
      <c r="H33" s="14"/>
      <c r="I33" s="14"/>
      <c r="J33" s="14"/>
      <c r="K33" s="14"/>
      <c r="L33" s="16"/>
    </row>
    <row r="34" spans="1:12" ht="24.75" customHeight="1">
      <c r="A34" s="13"/>
      <c r="B34" s="14"/>
      <c r="C34" s="36"/>
      <c r="D34" s="8"/>
      <c r="E34" s="8"/>
      <c r="F34" s="8"/>
      <c r="G34" s="8"/>
      <c r="H34" s="14"/>
      <c r="I34" s="14"/>
      <c r="J34" s="14"/>
      <c r="K34" s="14"/>
      <c r="L34" s="14"/>
    </row>
    <row r="35" spans="1:12" ht="25.5" customHeight="1">
      <c r="A35" s="13"/>
      <c r="B35" s="14"/>
      <c r="C35" s="36"/>
      <c r="D35" s="8"/>
      <c r="E35" s="8"/>
      <c r="F35" s="8"/>
      <c r="G35" s="8"/>
      <c r="H35" s="8"/>
      <c r="I35" s="8"/>
      <c r="J35" s="8"/>
      <c r="K35" s="14"/>
      <c r="L35" s="16"/>
    </row>
    <row r="36" spans="1:12" ht="27" customHeight="1">
      <c r="A36" s="13"/>
      <c r="B36" s="14"/>
      <c r="C36" s="36"/>
      <c r="D36" s="16"/>
      <c r="E36" s="16"/>
      <c r="F36" s="16"/>
      <c r="G36" s="16"/>
      <c r="H36" s="16"/>
      <c r="I36" s="16"/>
      <c r="J36" s="16"/>
      <c r="K36" s="14"/>
      <c r="L36" s="16"/>
    </row>
    <row r="37" spans="1:12" ht="17.25" customHeight="1">
      <c r="A37" s="11"/>
      <c r="B37" s="14"/>
      <c r="C37" s="36"/>
      <c r="D37" s="14"/>
      <c r="E37" s="14"/>
      <c r="F37" s="14"/>
      <c r="G37" s="14"/>
      <c r="H37" s="14"/>
      <c r="I37" s="14"/>
      <c r="J37" s="14"/>
      <c r="K37" s="14"/>
      <c r="L37" s="16"/>
    </row>
    <row r="38" spans="1:12" ht="15.75" customHeight="1">
      <c r="A38" s="11"/>
      <c r="B38" s="14"/>
      <c r="C38" s="36"/>
      <c r="D38" s="14"/>
      <c r="E38" s="14"/>
      <c r="F38" s="14"/>
      <c r="G38" s="14"/>
      <c r="H38" s="14"/>
      <c r="I38" s="14"/>
      <c r="J38" s="14"/>
      <c r="K38" s="14"/>
      <c r="L38" s="16"/>
    </row>
    <row r="39" spans="1:12" ht="27" customHeight="1">
      <c r="A39" s="11"/>
      <c r="B39" s="14"/>
      <c r="C39" s="36"/>
      <c r="D39" s="14"/>
      <c r="E39" s="14"/>
      <c r="F39" s="14"/>
      <c r="G39" s="14"/>
      <c r="H39" s="14"/>
      <c r="I39" s="14"/>
      <c r="J39" s="14"/>
      <c r="K39" s="14"/>
      <c r="L39" s="16"/>
    </row>
    <row r="40" spans="1:12" ht="12.75">
      <c r="A40" s="11"/>
      <c r="B40" s="14"/>
      <c r="C40" s="36"/>
      <c r="D40" s="14"/>
      <c r="E40" s="14"/>
      <c r="F40" s="14"/>
      <c r="G40" s="14"/>
      <c r="H40" s="14"/>
      <c r="I40" s="14"/>
      <c r="J40" s="14"/>
      <c r="K40" s="14"/>
      <c r="L40" s="16"/>
    </row>
    <row r="41" spans="1:12" ht="47.25" customHeight="1">
      <c r="A41" s="45"/>
      <c r="B41" s="14"/>
      <c r="C41" s="36"/>
      <c r="D41" s="10"/>
      <c r="E41" s="10"/>
      <c r="F41" s="10"/>
      <c r="G41" s="10"/>
      <c r="H41" s="10"/>
      <c r="I41" s="14"/>
      <c r="J41" s="10"/>
      <c r="K41" s="14"/>
      <c r="L41" s="16"/>
    </row>
    <row r="42" spans="1:12" ht="26.25" customHeight="1">
      <c r="A42" s="46"/>
      <c r="B42" s="14"/>
      <c r="C42" s="36"/>
      <c r="D42" s="14"/>
      <c r="E42" s="14"/>
      <c r="F42" s="14"/>
      <c r="G42" s="14"/>
      <c r="H42" s="14"/>
      <c r="I42" s="14"/>
      <c r="J42" s="14"/>
      <c r="K42" s="14"/>
      <c r="L42" s="16"/>
    </row>
    <row r="43" spans="1:12" ht="27.75" customHeight="1">
      <c r="A43" s="46"/>
      <c r="B43" s="14"/>
      <c r="C43" s="36"/>
      <c r="D43" s="14"/>
      <c r="E43" s="14"/>
      <c r="F43" s="14"/>
      <c r="G43" s="14"/>
      <c r="H43" s="14"/>
      <c r="I43" s="14"/>
      <c r="J43" s="14"/>
      <c r="K43" s="14"/>
      <c r="L43" s="16"/>
    </row>
    <row r="44" spans="1:12" ht="26.25" customHeight="1">
      <c r="A44" s="46"/>
      <c r="B44" s="14"/>
      <c r="C44" s="36"/>
      <c r="D44" s="14"/>
      <c r="E44" s="14"/>
      <c r="F44" s="14"/>
      <c r="G44" s="14"/>
      <c r="H44" s="14"/>
      <c r="I44" s="14"/>
      <c r="J44" s="14"/>
      <c r="K44" s="14"/>
      <c r="L44" s="16"/>
    </row>
    <row r="45" spans="1:12" ht="27.75" customHeight="1">
      <c r="A45" s="11"/>
      <c r="B45" s="14"/>
      <c r="C45" s="36"/>
      <c r="D45" s="14"/>
      <c r="E45" s="14"/>
      <c r="F45" s="14"/>
      <c r="G45" s="14"/>
      <c r="H45" s="14"/>
      <c r="I45" s="14"/>
      <c r="J45" s="14"/>
      <c r="K45" s="14"/>
      <c r="L45" s="16"/>
    </row>
    <row r="46" spans="1:12" ht="42.75" customHeight="1">
      <c r="A46" s="11"/>
      <c r="B46" s="14"/>
      <c r="C46" s="36"/>
      <c r="D46" s="14"/>
      <c r="E46" s="14"/>
      <c r="F46" s="14"/>
      <c r="G46" s="14"/>
      <c r="H46" s="14"/>
      <c r="I46" s="14"/>
      <c r="J46" s="14"/>
      <c r="K46" s="14"/>
      <c r="L46" s="16"/>
    </row>
    <row r="47" spans="1:12" ht="30" customHeight="1">
      <c r="A47" s="11"/>
      <c r="B47" s="14"/>
      <c r="C47" s="36"/>
      <c r="D47" s="14"/>
      <c r="E47" s="14"/>
      <c r="F47" s="14"/>
      <c r="G47" s="14"/>
      <c r="H47" s="14"/>
      <c r="I47" s="14"/>
      <c r="J47" s="14"/>
      <c r="K47" s="14"/>
      <c r="L47" s="16"/>
    </row>
    <row r="48" spans="1:12" ht="28.5" customHeight="1">
      <c r="A48" s="13"/>
      <c r="B48" s="14"/>
      <c r="C48" s="36"/>
      <c r="D48" s="10"/>
      <c r="E48" s="10"/>
      <c r="F48" s="10"/>
      <c r="G48" s="10"/>
      <c r="H48" s="10"/>
      <c r="I48" s="10"/>
      <c r="J48" s="10"/>
      <c r="K48" s="14"/>
      <c r="L48" s="16"/>
    </row>
    <row r="49" spans="1:12" ht="27.75" customHeight="1">
      <c r="A49" s="13"/>
      <c r="B49" s="14"/>
      <c r="C49" s="36"/>
      <c r="D49" s="14"/>
      <c r="E49" s="14"/>
      <c r="F49" s="39"/>
      <c r="G49" s="14"/>
      <c r="H49" s="14"/>
      <c r="I49" s="14"/>
      <c r="J49" s="14"/>
      <c r="K49" s="14"/>
      <c r="L49" s="16"/>
    </row>
    <row r="50" spans="1:12" ht="14.25" customHeight="1">
      <c r="A50" s="13"/>
      <c r="B50" s="14"/>
      <c r="C50" s="36"/>
      <c r="D50" s="14"/>
      <c r="E50" s="14"/>
      <c r="F50" s="14"/>
      <c r="G50" s="14"/>
      <c r="H50" s="14"/>
      <c r="I50" s="14"/>
      <c r="J50" s="14"/>
      <c r="K50" s="14"/>
      <c r="L50" s="16"/>
    </row>
    <row r="51" spans="1:12" ht="18" customHeight="1">
      <c r="A51" s="11"/>
      <c r="B51" s="14"/>
      <c r="C51" s="36"/>
      <c r="D51" s="14"/>
      <c r="E51" s="14"/>
      <c r="F51" s="14"/>
      <c r="G51" s="14"/>
      <c r="H51" s="14"/>
      <c r="I51" s="14"/>
      <c r="J51" s="14"/>
      <c r="K51" s="14"/>
      <c r="L51" s="16"/>
    </row>
    <row r="52" spans="1:12" ht="27.75" customHeight="1">
      <c r="A52" s="11"/>
      <c r="B52" s="14"/>
      <c r="C52" s="36"/>
      <c r="D52" s="14"/>
      <c r="E52" s="14"/>
      <c r="F52" s="14"/>
      <c r="G52" s="14"/>
      <c r="H52" s="14"/>
      <c r="I52" s="14"/>
      <c r="J52" s="14"/>
      <c r="K52" s="14"/>
      <c r="L52" s="16"/>
    </row>
    <row r="53" spans="1:12" ht="21.7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2" ht="54" customHeight="1">
      <c r="A54" s="15"/>
      <c r="B54" s="14"/>
      <c r="C54" s="43"/>
      <c r="D54" s="14"/>
      <c r="E54" s="14"/>
      <c r="F54" s="14"/>
      <c r="G54" s="14"/>
      <c r="H54" s="14"/>
      <c r="I54" s="14"/>
      <c r="J54" s="42"/>
      <c r="K54" s="64"/>
      <c r="L54" s="10"/>
    </row>
    <row r="55" spans="1:12" ht="27.75" customHeight="1">
      <c r="A55" s="11"/>
      <c r="B55" s="14"/>
      <c r="C55" s="43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34.5" customHeight="1">
      <c r="A56" s="11"/>
      <c r="B56" s="14"/>
      <c r="C56" s="43"/>
      <c r="D56" s="14"/>
      <c r="E56" s="14"/>
      <c r="F56" s="14"/>
      <c r="G56" s="14"/>
      <c r="H56" s="14"/>
      <c r="I56" s="14"/>
      <c r="J56" s="42"/>
      <c r="K56" s="14"/>
      <c r="L56" s="16"/>
    </row>
    <row r="57" spans="1:12" ht="12.75">
      <c r="A57" s="11"/>
      <c r="B57" s="14"/>
      <c r="C57" s="43"/>
      <c r="D57" s="14"/>
      <c r="E57" s="14"/>
      <c r="F57" s="14"/>
      <c r="G57" s="14"/>
      <c r="H57" s="14"/>
      <c r="I57" s="14"/>
      <c r="J57" s="42"/>
      <c r="K57" s="14"/>
      <c r="L57" s="16"/>
    </row>
    <row r="58" spans="1:12" ht="30" customHeight="1">
      <c r="A58" s="11"/>
      <c r="B58" s="14"/>
      <c r="C58" s="43"/>
      <c r="D58" s="14"/>
      <c r="E58" s="14"/>
      <c r="F58" s="14"/>
      <c r="G58" s="14"/>
      <c r="H58" s="14"/>
      <c r="I58" s="14"/>
      <c r="J58" s="14"/>
      <c r="K58" s="14"/>
      <c r="L58" s="16"/>
    </row>
    <row r="59" spans="1:12" ht="39.75" customHeight="1">
      <c r="A59" s="11"/>
      <c r="B59" s="16"/>
      <c r="C59" s="43"/>
      <c r="D59" s="16"/>
      <c r="E59" s="16"/>
      <c r="F59" s="16"/>
      <c r="G59" s="16"/>
      <c r="H59" s="16"/>
      <c r="I59" s="16"/>
      <c r="J59" s="44"/>
      <c r="K59" s="14"/>
      <c r="L59" s="16"/>
    </row>
    <row r="60" spans="1:12" ht="30" customHeight="1">
      <c r="A60" s="15"/>
      <c r="B60" s="14"/>
      <c r="C60" s="43"/>
      <c r="D60" s="10"/>
      <c r="E60" s="10"/>
      <c r="F60" s="10"/>
      <c r="G60" s="10"/>
      <c r="H60" s="10"/>
      <c r="I60" s="14"/>
      <c r="J60" s="14"/>
      <c r="K60" s="14"/>
      <c r="L60" s="14"/>
    </row>
    <row r="61" spans="1:12" ht="30" customHeight="1">
      <c r="A61" s="15"/>
      <c r="B61" s="14"/>
      <c r="C61" s="43"/>
      <c r="D61" s="10"/>
      <c r="E61" s="10"/>
      <c r="F61" s="10"/>
      <c r="G61" s="10"/>
      <c r="H61" s="10"/>
      <c r="I61" s="10"/>
      <c r="J61" s="47"/>
      <c r="K61" s="10"/>
      <c r="L61" s="10"/>
    </row>
    <row r="62" spans="1:12" ht="28.5" customHeight="1">
      <c r="A62" s="13"/>
      <c r="B62" s="14"/>
      <c r="C62" s="43"/>
      <c r="D62" s="14"/>
      <c r="E62" s="14"/>
      <c r="F62" s="14"/>
      <c r="G62" s="14"/>
      <c r="H62" s="14"/>
      <c r="I62" s="14"/>
      <c r="J62" s="42"/>
      <c r="K62" s="14"/>
      <c r="L62" s="16"/>
    </row>
    <row r="63" spans="1:12" ht="27" customHeight="1">
      <c r="A63" s="11"/>
      <c r="B63" s="14"/>
      <c r="C63" s="43"/>
      <c r="D63" s="14"/>
      <c r="E63" s="14"/>
      <c r="F63" s="14"/>
      <c r="G63" s="14"/>
      <c r="H63" s="14"/>
      <c r="I63" s="14"/>
      <c r="J63" s="42"/>
      <c r="K63" s="14"/>
      <c r="L63" s="16"/>
    </row>
    <row r="64" spans="1:12" ht="17.25" customHeight="1">
      <c r="A64" s="11"/>
      <c r="B64" s="14"/>
      <c r="C64" s="43"/>
      <c r="D64" s="14"/>
      <c r="E64" s="14"/>
      <c r="F64" s="14"/>
      <c r="G64" s="14"/>
      <c r="H64" s="14"/>
      <c r="I64" s="14"/>
      <c r="J64" s="42"/>
      <c r="K64" s="14"/>
      <c r="L64" s="16"/>
    </row>
    <row r="65" spans="1:12" ht="27.75" customHeight="1">
      <c r="A65" s="11"/>
      <c r="B65" s="14"/>
      <c r="C65" s="43"/>
      <c r="D65" s="14"/>
      <c r="E65" s="14"/>
      <c r="F65" s="14"/>
      <c r="G65" s="14"/>
      <c r="H65" s="14"/>
      <c r="I65" s="14"/>
      <c r="J65" s="42"/>
      <c r="K65" s="14"/>
      <c r="L65" s="16"/>
    </row>
    <row r="66" spans="1:12" ht="30.75" customHeight="1">
      <c r="A66" s="11"/>
      <c r="B66" s="14"/>
      <c r="C66" s="43"/>
      <c r="D66" s="14"/>
      <c r="E66" s="14"/>
      <c r="F66" s="14"/>
      <c r="G66" s="14"/>
      <c r="H66" s="14"/>
      <c r="I66" s="14"/>
      <c r="J66" s="42"/>
      <c r="K66" s="14"/>
      <c r="L66" s="16"/>
    </row>
    <row r="67" ht="12.75">
      <c r="A67" s="2"/>
    </row>
  </sheetData>
  <sheetProtection/>
  <mergeCells count="19">
    <mergeCell ref="C6:G6"/>
    <mergeCell ref="J1:L1"/>
    <mergeCell ref="D2:F2"/>
    <mergeCell ref="C4:G4"/>
    <mergeCell ref="C5:G5"/>
    <mergeCell ref="A53:L53"/>
    <mergeCell ref="A13:L13"/>
    <mergeCell ref="A8:A11"/>
    <mergeCell ref="B8:B11"/>
    <mergeCell ref="C8:C11"/>
    <mergeCell ref="D8:L8"/>
    <mergeCell ref="D9:G9"/>
    <mergeCell ref="H9:L9"/>
    <mergeCell ref="D10:E10"/>
    <mergeCell ref="A31:L31"/>
    <mergeCell ref="L10:L11"/>
    <mergeCell ref="I10:K10"/>
    <mergeCell ref="F10:G10"/>
    <mergeCell ref="H10:H11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showZeros="0" zoomScale="75" zoomScaleNormal="75" zoomScaleSheetLayoutView="75" zoomScalePageLayoutView="0" workbookViewId="0" topLeftCell="E19">
      <selection activeCell="N19" sqref="N19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3" width="8.375" style="0" customWidth="1"/>
    <col min="4" max="4" width="9.375" style="0" customWidth="1"/>
    <col min="5" max="5" width="8.625" style="0" customWidth="1"/>
    <col min="7" max="7" width="8.00390625" style="0" customWidth="1"/>
    <col min="8" max="8" width="9.875" style="0" customWidth="1"/>
    <col min="9" max="9" width="8.75390625" style="0" customWidth="1"/>
    <col min="10" max="10" width="10.125" style="0" customWidth="1"/>
    <col min="11" max="11" width="7.875" style="0" customWidth="1"/>
    <col min="12" max="12" width="9.875" style="0" customWidth="1"/>
    <col min="13" max="13" width="8.00390625" style="0" customWidth="1"/>
    <col min="14" max="14" width="10.125" style="0" customWidth="1"/>
    <col min="15" max="15" width="8.125" style="0" customWidth="1"/>
    <col min="16" max="16" width="9.875" style="0" customWidth="1"/>
    <col min="17" max="17" width="7.375" style="0" customWidth="1"/>
    <col min="18" max="18" width="9.875" style="0" customWidth="1"/>
    <col min="19" max="19" width="7.375" style="0" customWidth="1"/>
    <col min="20" max="20" width="10.125" style="0" customWidth="1"/>
    <col min="21" max="21" width="8.375" style="0" customWidth="1"/>
    <col min="22" max="22" width="10.00390625" style="0" customWidth="1"/>
    <col min="23" max="23" width="7.00390625" style="0" customWidth="1"/>
    <col min="24" max="24" width="10.125" style="0" customWidth="1"/>
  </cols>
  <sheetData>
    <row r="1" spans="1:24" ht="12.75">
      <c r="A1" s="7"/>
      <c r="B1" s="7"/>
      <c r="C1" s="7"/>
      <c r="D1" s="7"/>
      <c r="E1" s="7"/>
      <c r="F1" s="7"/>
      <c r="G1" s="7"/>
      <c r="H1" s="7"/>
      <c r="U1" s="87"/>
      <c r="V1" s="87"/>
      <c r="W1" s="87"/>
      <c r="X1" s="87"/>
    </row>
    <row r="2" spans="1:16" ht="12.75">
      <c r="A2" s="7"/>
      <c r="B2" s="7"/>
      <c r="G2" s="35"/>
      <c r="H2" s="34"/>
      <c r="I2" s="86"/>
      <c r="J2" s="86"/>
      <c r="K2" s="86"/>
      <c r="L2" s="86"/>
      <c r="M2" s="86"/>
      <c r="N2" s="86"/>
      <c r="O2" s="34"/>
      <c r="P2" s="35"/>
    </row>
    <row r="3" spans="1:16" ht="12.75">
      <c r="A3" s="7"/>
      <c r="B3" s="7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2.75">
      <c r="A4" s="7"/>
      <c r="B4" s="7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ht="12.75">
      <c r="A5" s="3"/>
      <c r="B5" s="7"/>
      <c r="G5" s="35"/>
      <c r="H5" s="88"/>
      <c r="I5" s="88"/>
      <c r="J5" s="88"/>
      <c r="K5" s="88"/>
      <c r="L5" s="88"/>
      <c r="M5" s="88"/>
      <c r="N5" s="88"/>
      <c r="O5" s="88"/>
      <c r="P5" s="35"/>
    </row>
    <row r="6" spans="1:16" ht="12.75">
      <c r="A6" s="3"/>
      <c r="B6" s="7"/>
      <c r="G6" s="35"/>
      <c r="H6" s="86"/>
      <c r="I6" s="86"/>
      <c r="J6" s="86"/>
      <c r="K6" s="86"/>
      <c r="L6" s="86"/>
      <c r="M6" s="86"/>
      <c r="N6" s="86"/>
      <c r="O6" s="86"/>
      <c r="P6" s="35"/>
    </row>
    <row r="7" spans="23:24" ht="15">
      <c r="W7" s="105"/>
      <c r="X7" s="106"/>
    </row>
    <row r="8" spans="1:24" ht="23.25" customHeight="1">
      <c r="A8" s="100" t="s">
        <v>18</v>
      </c>
      <c r="B8" s="83"/>
      <c r="C8" s="69" t="s">
        <v>42</v>
      </c>
      <c r="D8" s="70"/>
      <c r="E8" s="94" t="s">
        <v>26</v>
      </c>
      <c r="F8" s="95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1:24" ht="19.5" customHeight="1">
      <c r="A9" s="109"/>
      <c r="B9" s="84"/>
      <c r="C9" s="92"/>
      <c r="D9" s="93"/>
      <c r="E9" s="96"/>
      <c r="F9" s="97"/>
      <c r="G9" s="98"/>
      <c r="H9" s="98"/>
      <c r="I9" s="98"/>
      <c r="J9" s="98"/>
      <c r="K9" s="98"/>
      <c r="L9" s="98"/>
      <c r="M9" s="98"/>
      <c r="N9" s="98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spans="1:24" ht="21.75" customHeight="1">
      <c r="A10" s="109"/>
      <c r="B10" s="84"/>
      <c r="C10" s="72" t="s">
        <v>0</v>
      </c>
      <c r="D10" s="72" t="s">
        <v>19</v>
      </c>
      <c r="E10" s="72" t="s">
        <v>0</v>
      </c>
      <c r="F10" s="72" t="s">
        <v>19</v>
      </c>
      <c r="G10" s="65"/>
      <c r="H10" s="66"/>
      <c r="I10" s="66"/>
      <c r="J10" s="67"/>
      <c r="K10" s="77"/>
      <c r="L10" s="85"/>
      <c r="M10" s="85"/>
      <c r="N10" s="78"/>
      <c r="O10" s="100"/>
      <c r="P10" s="83"/>
      <c r="Q10" s="77"/>
      <c r="R10" s="85"/>
      <c r="S10" s="85"/>
      <c r="T10" s="85"/>
      <c r="U10" s="85"/>
      <c r="V10" s="78"/>
      <c r="W10" s="100"/>
      <c r="X10" s="83"/>
    </row>
    <row r="11" spans="1:24" ht="41.25" customHeight="1">
      <c r="A11" s="109"/>
      <c r="B11" s="84"/>
      <c r="C11" s="73"/>
      <c r="D11" s="73"/>
      <c r="E11" s="73"/>
      <c r="F11" s="73"/>
      <c r="G11" s="103"/>
      <c r="H11" s="104"/>
      <c r="I11" s="74"/>
      <c r="J11" s="76"/>
      <c r="K11" s="103"/>
      <c r="L11" s="104"/>
      <c r="M11" s="74"/>
      <c r="N11" s="76"/>
      <c r="O11" s="101"/>
      <c r="P11" s="102"/>
      <c r="Q11" s="74"/>
      <c r="R11" s="76"/>
      <c r="S11" s="77"/>
      <c r="T11" s="78"/>
      <c r="U11" s="74"/>
      <c r="V11" s="76"/>
      <c r="W11" s="101"/>
      <c r="X11" s="102"/>
    </row>
    <row r="12" spans="1:24" ht="95.25" customHeight="1">
      <c r="A12" s="109"/>
      <c r="B12" s="84"/>
      <c r="C12" s="73"/>
      <c r="D12" s="91"/>
      <c r="E12" s="73"/>
      <c r="F12" s="91"/>
      <c r="G12" s="20"/>
      <c r="H12" s="5"/>
      <c r="I12" s="20"/>
      <c r="J12" s="5"/>
      <c r="K12" s="20"/>
      <c r="L12" s="5"/>
      <c r="M12" s="20"/>
      <c r="N12" s="5"/>
      <c r="O12" s="20"/>
      <c r="P12" s="5"/>
      <c r="Q12" s="20"/>
      <c r="R12" s="5"/>
      <c r="S12" s="20"/>
      <c r="T12" s="5"/>
      <c r="U12" s="20"/>
      <c r="V12" s="5"/>
      <c r="W12" s="20"/>
      <c r="X12" s="5"/>
    </row>
    <row r="13" spans="1:24" ht="15" customHeight="1">
      <c r="A13" s="110">
        <v>1</v>
      </c>
      <c r="B13" s="111"/>
      <c r="C13" s="16">
        <v>2</v>
      </c>
      <c r="D13" s="16">
        <v>3</v>
      </c>
      <c r="E13" s="16">
        <v>4</v>
      </c>
      <c r="F13" s="16">
        <v>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30.75" customHeight="1">
      <c r="A14" s="21">
        <v>200</v>
      </c>
      <c r="B14" s="22" t="s">
        <v>17</v>
      </c>
      <c r="C14" s="32">
        <f>C15+C22+C23+C24+C25</f>
        <v>23552.5</v>
      </c>
      <c r="D14" s="32">
        <f>D15+D22+D23+D24+D25</f>
        <v>23552.5</v>
      </c>
      <c r="E14" s="32">
        <f>E15+E22+E23+E24+E25</f>
        <v>0</v>
      </c>
      <c r="F14" s="32">
        <f>F15+F22+F23+F24+F25</f>
        <v>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30.75" customHeight="1">
      <c r="A15" s="23">
        <v>220</v>
      </c>
      <c r="B15" s="24" t="s">
        <v>1</v>
      </c>
      <c r="C15" s="32">
        <f>C16+C17+C18+C19+C20+C21</f>
        <v>22372.5</v>
      </c>
      <c r="D15" s="32">
        <f>D16+D17+D18+D19+D20+D21</f>
        <v>22372.5</v>
      </c>
      <c r="E15" s="32">
        <f>E16+E17+E18+E19+E20+E21</f>
        <v>0</v>
      </c>
      <c r="F15" s="32">
        <f>F16+F17+F18+F19+F20+F21</f>
        <v>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30.75" customHeight="1">
      <c r="A16" s="25">
        <v>221</v>
      </c>
      <c r="B16" s="26" t="s">
        <v>2</v>
      </c>
      <c r="C16" s="16">
        <v>348.8</v>
      </c>
      <c r="D16" s="16">
        <v>348.8</v>
      </c>
      <c r="E16" s="32">
        <f>G16+I16+K16+M16+O16+Q16+S16+U16+W16</f>
        <v>0</v>
      </c>
      <c r="F16" s="32">
        <f>H16+J16+L16+N16+P16+R16+T16+V16+X16</f>
        <v>0</v>
      </c>
      <c r="G16" s="31"/>
      <c r="H16" s="5"/>
      <c r="I16" s="20"/>
      <c r="J16" s="5"/>
      <c r="K16" s="20"/>
      <c r="L16" s="5"/>
      <c r="M16" s="20"/>
      <c r="N16" s="5"/>
      <c r="O16" s="20"/>
      <c r="P16" s="5"/>
      <c r="Q16" s="20"/>
      <c r="R16" s="41"/>
      <c r="S16" s="41"/>
      <c r="T16" s="5"/>
      <c r="U16" s="20"/>
      <c r="V16" s="5"/>
      <c r="W16" s="20"/>
      <c r="X16" s="5"/>
    </row>
    <row r="17" spans="1:24" ht="30.75" customHeight="1">
      <c r="A17" s="23">
        <v>222</v>
      </c>
      <c r="B17" s="24" t="s">
        <v>3</v>
      </c>
      <c r="C17" s="16">
        <v>50.5</v>
      </c>
      <c r="D17" s="16">
        <v>50.5</v>
      </c>
      <c r="E17" s="32">
        <f aca="true" t="shared" si="0" ref="E17:E25">G17+I17+K17+M17+O17+Q17+S17+U17+W17</f>
        <v>0</v>
      </c>
      <c r="F17" s="32">
        <f aca="true" t="shared" si="1" ref="F17:F25">H17+J17+L17+N17+P17+R17+T17+V17+X17</f>
        <v>0</v>
      </c>
      <c r="G17" s="31"/>
      <c r="H17" s="5"/>
      <c r="I17" s="20"/>
      <c r="J17" s="5"/>
      <c r="K17" s="20"/>
      <c r="L17" s="5"/>
      <c r="M17" s="20"/>
      <c r="N17" s="5"/>
      <c r="O17" s="20"/>
      <c r="P17" s="5"/>
      <c r="Q17" s="20"/>
      <c r="R17" s="41"/>
      <c r="S17" s="41"/>
      <c r="T17" s="5"/>
      <c r="U17" s="20"/>
      <c r="V17" s="5"/>
      <c r="W17" s="20"/>
      <c r="X17" s="5"/>
    </row>
    <row r="18" spans="1:24" ht="30.75" customHeight="1">
      <c r="A18" s="23">
        <v>223</v>
      </c>
      <c r="B18" s="24" t="s">
        <v>4</v>
      </c>
      <c r="C18" s="16">
        <v>4505.4</v>
      </c>
      <c r="D18" s="16">
        <v>4505.4</v>
      </c>
      <c r="E18" s="32">
        <f t="shared" si="0"/>
        <v>0</v>
      </c>
      <c r="F18" s="32">
        <f t="shared" si="1"/>
        <v>0</v>
      </c>
      <c r="G18" s="31"/>
      <c r="H18" s="5"/>
      <c r="I18" s="20"/>
      <c r="J18" s="5"/>
      <c r="K18" s="20"/>
      <c r="L18" s="5"/>
      <c r="M18" s="20"/>
      <c r="N18" s="5"/>
      <c r="O18" s="20"/>
      <c r="P18" s="5"/>
      <c r="Q18" s="20"/>
      <c r="R18" s="41"/>
      <c r="S18" s="41"/>
      <c r="T18" s="5"/>
      <c r="U18" s="20"/>
      <c r="V18" s="5"/>
      <c r="W18" s="20"/>
      <c r="X18" s="5"/>
    </row>
    <row r="19" spans="1:24" ht="30.75" customHeight="1">
      <c r="A19" s="25">
        <v>224</v>
      </c>
      <c r="B19" s="26" t="s">
        <v>5</v>
      </c>
      <c r="C19" s="16"/>
      <c r="D19" s="16"/>
      <c r="E19" s="32">
        <f t="shared" si="0"/>
        <v>0</v>
      </c>
      <c r="F19" s="32">
        <f t="shared" si="1"/>
        <v>0</v>
      </c>
      <c r="G19" s="31"/>
      <c r="H19" s="5"/>
      <c r="I19" s="20"/>
      <c r="J19" s="5"/>
      <c r="K19" s="20"/>
      <c r="L19" s="5"/>
      <c r="M19" s="20"/>
      <c r="N19" s="5"/>
      <c r="O19" s="20"/>
      <c r="P19" s="5"/>
      <c r="Q19" s="20"/>
      <c r="R19" s="41"/>
      <c r="S19" s="41"/>
      <c r="T19" s="5"/>
      <c r="U19" s="20"/>
      <c r="V19" s="5"/>
      <c r="W19" s="20"/>
      <c r="X19" s="5"/>
    </row>
    <row r="20" spans="1:24" ht="30.75" customHeight="1">
      <c r="A20" s="23">
        <v>225</v>
      </c>
      <c r="B20" s="24" t="s">
        <v>6</v>
      </c>
      <c r="C20" s="16">
        <v>12365</v>
      </c>
      <c r="D20" s="16">
        <v>12365</v>
      </c>
      <c r="E20" s="32">
        <f t="shared" si="0"/>
        <v>0</v>
      </c>
      <c r="F20" s="32">
        <f t="shared" si="1"/>
        <v>0</v>
      </c>
      <c r="G20" s="31"/>
      <c r="H20" s="5"/>
      <c r="I20" s="20"/>
      <c r="J20" s="5"/>
      <c r="K20" s="20"/>
      <c r="L20" s="5"/>
      <c r="M20" s="20"/>
      <c r="N20" s="5"/>
      <c r="O20" s="20"/>
      <c r="P20" s="5"/>
      <c r="Q20" s="20"/>
      <c r="R20" s="41"/>
      <c r="S20" s="41"/>
      <c r="T20" s="5"/>
      <c r="U20" s="20"/>
      <c r="V20" s="5"/>
      <c r="W20" s="20"/>
      <c r="X20" s="5"/>
    </row>
    <row r="21" spans="1:24" ht="30.75" customHeight="1">
      <c r="A21" s="25">
        <v>226</v>
      </c>
      <c r="B21" s="26" t="s">
        <v>7</v>
      </c>
      <c r="C21" s="16">
        <v>5102.8</v>
      </c>
      <c r="D21" s="16">
        <v>5102.8</v>
      </c>
      <c r="E21" s="32">
        <f t="shared" si="0"/>
        <v>0</v>
      </c>
      <c r="F21" s="32">
        <f t="shared" si="1"/>
        <v>0</v>
      </c>
      <c r="G21" s="31"/>
      <c r="H21" s="5"/>
      <c r="I21" s="20"/>
      <c r="J21" s="5"/>
      <c r="K21" s="20"/>
      <c r="L21" s="5"/>
      <c r="M21" s="20"/>
      <c r="N21" s="5"/>
      <c r="O21" s="20"/>
      <c r="P21" s="5"/>
      <c r="Q21" s="20"/>
      <c r="R21" s="41"/>
      <c r="S21" s="41"/>
      <c r="T21" s="5"/>
      <c r="U21" s="20"/>
      <c r="V21" s="5"/>
      <c r="W21" s="20"/>
      <c r="X21" s="5"/>
    </row>
    <row r="22" spans="1:24" ht="40.5" customHeight="1">
      <c r="A22" s="23">
        <v>241</v>
      </c>
      <c r="B22" s="24" t="s">
        <v>8</v>
      </c>
      <c r="C22" s="16"/>
      <c r="D22" s="16"/>
      <c r="E22" s="32">
        <f t="shared" si="0"/>
        <v>0</v>
      </c>
      <c r="F22" s="32">
        <f t="shared" si="1"/>
        <v>0</v>
      </c>
      <c r="G22" s="31"/>
      <c r="H22" s="5"/>
      <c r="I22" s="20"/>
      <c r="J22" s="5"/>
      <c r="K22" s="20"/>
      <c r="L22" s="5"/>
      <c r="M22" s="20"/>
      <c r="N22" s="5"/>
      <c r="O22" s="20"/>
      <c r="P22" s="5"/>
      <c r="Q22" s="20"/>
      <c r="R22" s="41"/>
      <c r="S22" s="41"/>
      <c r="T22" s="5"/>
      <c r="U22" s="20"/>
      <c r="V22" s="5"/>
      <c r="W22" s="20"/>
      <c r="X22" s="5"/>
    </row>
    <row r="23" spans="1:24" ht="54.75" customHeight="1">
      <c r="A23" s="23">
        <v>242</v>
      </c>
      <c r="B23" s="24" t="s">
        <v>9</v>
      </c>
      <c r="C23" s="16"/>
      <c r="D23" s="16"/>
      <c r="E23" s="32">
        <f t="shared" si="0"/>
        <v>0</v>
      </c>
      <c r="F23" s="32">
        <f t="shared" si="1"/>
        <v>0</v>
      </c>
      <c r="G23" s="31"/>
      <c r="H23" s="5"/>
      <c r="I23" s="20"/>
      <c r="J23" s="5"/>
      <c r="K23" s="20"/>
      <c r="L23" s="5"/>
      <c r="M23" s="20"/>
      <c r="N23" s="5"/>
      <c r="O23" s="20"/>
      <c r="P23" s="5"/>
      <c r="Q23" s="20"/>
      <c r="R23" s="41"/>
      <c r="S23" s="41"/>
      <c r="T23" s="5"/>
      <c r="U23" s="20"/>
      <c r="V23" s="5"/>
      <c r="W23" s="20"/>
      <c r="X23" s="5"/>
    </row>
    <row r="24" spans="1:24" ht="30" customHeight="1">
      <c r="A24" s="23">
        <v>262</v>
      </c>
      <c r="B24" s="24" t="s">
        <v>10</v>
      </c>
      <c r="C24" s="16"/>
      <c r="D24" s="16"/>
      <c r="E24" s="32">
        <f t="shared" si="0"/>
        <v>0</v>
      </c>
      <c r="F24" s="32">
        <f t="shared" si="1"/>
        <v>0</v>
      </c>
      <c r="G24" s="31"/>
      <c r="H24" s="5"/>
      <c r="I24" s="20"/>
      <c r="J24" s="5"/>
      <c r="K24" s="20"/>
      <c r="L24" s="5"/>
      <c r="M24" s="20"/>
      <c r="N24" s="5"/>
      <c r="O24" s="20"/>
      <c r="P24" s="5"/>
      <c r="Q24" s="20"/>
      <c r="R24" s="41"/>
      <c r="S24" s="41"/>
      <c r="T24" s="5"/>
      <c r="U24" s="20"/>
      <c r="V24" s="5"/>
      <c r="W24" s="20"/>
      <c r="X24" s="5"/>
    </row>
    <row r="25" spans="1:24" ht="32.25" customHeight="1">
      <c r="A25" s="23">
        <v>290</v>
      </c>
      <c r="B25" s="24" t="s">
        <v>11</v>
      </c>
      <c r="C25" s="16">
        <v>1180</v>
      </c>
      <c r="D25" s="16">
        <v>1180</v>
      </c>
      <c r="E25" s="32">
        <f t="shared" si="0"/>
        <v>0</v>
      </c>
      <c r="F25" s="32">
        <f t="shared" si="1"/>
        <v>0</v>
      </c>
      <c r="G25" s="31"/>
      <c r="H25" s="5"/>
      <c r="I25" s="20"/>
      <c r="J25" s="5"/>
      <c r="K25" s="20"/>
      <c r="L25" s="5"/>
      <c r="M25" s="20"/>
      <c r="N25" s="5"/>
      <c r="O25" s="20"/>
      <c r="P25" s="5"/>
      <c r="Q25" s="20"/>
      <c r="R25" s="41"/>
      <c r="S25" s="41"/>
      <c r="T25" s="5"/>
      <c r="U25" s="20"/>
      <c r="V25" s="5"/>
      <c r="W25" s="20"/>
      <c r="X25" s="5"/>
    </row>
    <row r="26" spans="1:24" ht="32.25" customHeight="1">
      <c r="A26" s="27">
        <v>300</v>
      </c>
      <c r="B26" s="28" t="s">
        <v>12</v>
      </c>
      <c r="C26" s="32">
        <f>C27+C28+C29</f>
        <v>2724.6</v>
      </c>
      <c r="D26" s="32">
        <f>D27+D28+D29</f>
        <v>2724.6</v>
      </c>
      <c r="E26" s="32">
        <f>E27+E28+E29</f>
        <v>0</v>
      </c>
      <c r="F26" s="32">
        <f>F27+F28+F29</f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30" customHeight="1">
      <c r="A27" s="29">
        <v>310</v>
      </c>
      <c r="B27" s="30" t="s">
        <v>13</v>
      </c>
      <c r="C27" s="16">
        <v>1714.7</v>
      </c>
      <c r="D27" s="16">
        <v>1714.7</v>
      </c>
      <c r="E27" s="32">
        <f aca="true" t="shared" si="2" ref="E27:F29">G27+I27+K27+M27+O27+Q27+S27+U27+W27</f>
        <v>0</v>
      </c>
      <c r="F27" s="32">
        <f t="shared" si="2"/>
        <v>0</v>
      </c>
      <c r="G27" s="31"/>
      <c r="H27" s="5"/>
      <c r="I27" s="20"/>
      <c r="J27" s="5"/>
      <c r="K27" s="20"/>
      <c r="L27" s="5"/>
      <c r="M27" s="20"/>
      <c r="N27" s="5"/>
      <c r="O27" s="20"/>
      <c r="P27" s="5"/>
      <c r="Q27" s="20"/>
      <c r="R27" s="41"/>
      <c r="S27" s="41"/>
      <c r="T27" s="5"/>
      <c r="U27" s="20"/>
      <c r="V27" s="5"/>
      <c r="W27" s="20"/>
      <c r="X27" s="5"/>
    </row>
    <row r="28" spans="1:24" ht="30" customHeight="1">
      <c r="A28" s="25">
        <v>320</v>
      </c>
      <c r="B28" s="26" t="s">
        <v>14</v>
      </c>
      <c r="C28" s="16"/>
      <c r="D28" s="16"/>
      <c r="E28" s="32">
        <f t="shared" si="2"/>
        <v>0</v>
      </c>
      <c r="F28" s="32">
        <f t="shared" si="2"/>
        <v>0</v>
      </c>
      <c r="G28" s="31"/>
      <c r="H28" s="5"/>
      <c r="I28" s="20"/>
      <c r="J28" s="5"/>
      <c r="K28" s="20"/>
      <c r="L28" s="5"/>
      <c r="M28" s="20"/>
      <c r="N28" s="5"/>
      <c r="O28" s="20"/>
      <c r="P28" s="5"/>
      <c r="Q28" s="20"/>
      <c r="R28" s="41"/>
      <c r="S28" s="41"/>
      <c r="T28" s="5"/>
      <c r="U28" s="20"/>
      <c r="V28" s="5"/>
      <c r="W28" s="20"/>
      <c r="X28" s="5"/>
    </row>
    <row r="29" spans="1:24" ht="30" customHeight="1">
      <c r="A29" s="23">
        <v>340</v>
      </c>
      <c r="B29" s="24" t="s">
        <v>15</v>
      </c>
      <c r="C29" s="16">
        <v>1009.9</v>
      </c>
      <c r="D29" s="16">
        <v>1009.9</v>
      </c>
      <c r="E29" s="32">
        <f t="shared" si="2"/>
        <v>0</v>
      </c>
      <c r="F29" s="32">
        <f t="shared" si="2"/>
        <v>0</v>
      </c>
      <c r="G29" s="31"/>
      <c r="H29" s="5"/>
      <c r="I29" s="20"/>
      <c r="J29" s="5"/>
      <c r="K29" s="20"/>
      <c r="L29" s="5"/>
      <c r="M29" s="20"/>
      <c r="N29" s="5"/>
      <c r="O29" s="20"/>
      <c r="P29" s="5"/>
      <c r="Q29" s="20"/>
      <c r="R29" s="41"/>
      <c r="S29" s="41"/>
      <c r="T29" s="5"/>
      <c r="U29" s="20"/>
      <c r="V29" s="5"/>
      <c r="W29" s="20"/>
      <c r="X29" s="5"/>
    </row>
    <row r="30" spans="1:24" ht="15" customHeight="1">
      <c r="A30" s="107" t="s">
        <v>16</v>
      </c>
      <c r="B30" s="108"/>
      <c r="C30" s="37">
        <f>C14+C26</f>
        <v>26277.1</v>
      </c>
      <c r="D30" s="37">
        <f>D14+D26</f>
        <v>26277.1</v>
      </c>
      <c r="E30" s="37">
        <f>E14+E26</f>
        <v>0</v>
      </c>
      <c r="F30" s="37">
        <f>F14+F26</f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28.5" customHeight="1">
      <c r="A31" s="68" t="s">
        <v>22</v>
      </c>
      <c r="B31" s="68"/>
      <c r="C31" s="33" t="s">
        <v>20</v>
      </c>
      <c r="D31" s="33" t="s">
        <v>20</v>
      </c>
      <c r="E31" s="32">
        <f aca="true" t="shared" si="3" ref="E31:F33">G31+I31+K31+M31+O31+Q31+S31+U31+W31</f>
        <v>0</v>
      </c>
      <c r="F31" s="32">
        <f t="shared" si="3"/>
        <v>0</v>
      </c>
      <c r="G31" s="18"/>
      <c r="H31" s="12"/>
      <c r="I31" s="18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8"/>
      <c r="U31" s="12"/>
      <c r="V31" s="12"/>
      <c r="W31" s="19"/>
      <c r="X31" s="17"/>
    </row>
    <row r="32" spans="1:24" ht="28.5" customHeight="1">
      <c r="A32" s="89" t="s">
        <v>23</v>
      </c>
      <c r="B32" s="90"/>
      <c r="C32" s="33" t="s">
        <v>20</v>
      </c>
      <c r="D32" s="33" t="s">
        <v>20</v>
      </c>
      <c r="E32" s="32">
        <f t="shared" si="3"/>
        <v>0</v>
      </c>
      <c r="F32" s="32">
        <f t="shared" si="3"/>
        <v>0</v>
      </c>
      <c r="G32" s="18"/>
      <c r="H32" s="12"/>
      <c r="I32" s="18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8"/>
      <c r="U32" s="12"/>
      <c r="V32" s="12"/>
      <c r="W32" s="19"/>
      <c r="X32" s="17"/>
    </row>
    <row r="33" spans="1:24" ht="21" customHeight="1">
      <c r="A33" s="68" t="s">
        <v>24</v>
      </c>
      <c r="B33" s="68"/>
      <c r="C33" s="33" t="s">
        <v>20</v>
      </c>
      <c r="D33" s="33" t="s">
        <v>20</v>
      </c>
      <c r="E33" s="32">
        <f t="shared" si="3"/>
        <v>0</v>
      </c>
      <c r="F33" s="32">
        <f t="shared" si="3"/>
        <v>0</v>
      </c>
      <c r="G33" s="18"/>
      <c r="H33" s="12"/>
      <c r="I33" s="18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8"/>
      <c r="U33" s="12"/>
      <c r="V33" s="12"/>
      <c r="W33" s="19"/>
      <c r="X33" s="17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</sheetData>
  <sheetProtection/>
  <mergeCells count="34">
    <mergeCell ref="U1:X1"/>
    <mergeCell ref="I2:N2"/>
    <mergeCell ref="A33:B33"/>
    <mergeCell ref="W7:X7"/>
    <mergeCell ref="A30:B30"/>
    <mergeCell ref="A8:B12"/>
    <mergeCell ref="A13:B13"/>
    <mergeCell ref="K11:L11"/>
    <mergeCell ref="G3:P3"/>
    <mergeCell ref="G4:P4"/>
    <mergeCell ref="W10:X11"/>
    <mergeCell ref="U11:V11"/>
    <mergeCell ref="Q10:V10"/>
    <mergeCell ref="H5:O5"/>
    <mergeCell ref="H6:O6"/>
    <mergeCell ref="G11:H11"/>
    <mergeCell ref="I11:J11"/>
    <mergeCell ref="M11:N11"/>
    <mergeCell ref="O10:P11"/>
    <mergeCell ref="K10:N10"/>
    <mergeCell ref="C8:D9"/>
    <mergeCell ref="E8:F9"/>
    <mergeCell ref="G8:X8"/>
    <mergeCell ref="G9:N9"/>
    <mergeCell ref="O9:X9"/>
    <mergeCell ref="G10:J10"/>
    <mergeCell ref="Q11:R11"/>
    <mergeCell ref="S11:T11"/>
    <mergeCell ref="A31:B31"/>
    <mergeCell ref="C10:C12"/>
    <mergeCell ref="A32:B32"/>
    <mergeCell ref="D10:D12"/>
    <mergeCell ref="E10:E12"/>
    <mergeCell ref="F10:F12"/>
  </mergeCells>
  <printOptions/>
  <pageMargins left="0.3937007874015748" right="0.3937007874015748" top="1.1811023622047245" bottom="0.5905511811023623" header="0" footer="0"/>
  <pageSetup horizontalDpi="600" verticalDpi="600" orientation="landscape" paperSize="9" scale="5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80" zoomScaleNormal="80" workbookViewId="0" topLeftCell="A1">
      <selection activeCell="E64" sqref="E64"/>
    </sheetView>
  </sheetViews>
  <sheetFormatPr defaultColWidth="9.00390625" defaultRowHeight="12.75"/>
  <cols>
    <col min="1" max="1" width="8.125" style="48" customWidth="1"/>
    <col min="2" max="2" width="25.00390625" style="48" customWidth="1"/>
    <col min="3" max="3" width="12.625" style="48" customWidth="1"/>
    <col min="4" max="4" width="11.375" style="48" customWidth="1"/>
    <col min="5" max="5" width="14.875" style="48" customWidth="1"/>
    <col min="6" max="6" width="15.75390625" style="48" customWidth="1"/>
    <col min="7" max="7" width="20.125" style="48" customWidth="1"/>
    <col min="8" max="8" width="18.75390625" style="48" customWidth="1"/>
    <col min="9" max="9" width="15.625" style="48" customWidth="1"/>
    <col min="10" max="16384" width="9.125" style="48" customWidth="1"/>
  </cols>
  <sheetData>
    <row r="1" spans="9:11" ht="15.75">
      <c r="I1" s="49" t="s">
        <v>36</v>
      </c>
      <c r="J1" s="50"/>
      <c r="K1" s="50"/>
    </row>
    <row r="2" spans="1:13" ht="15.75">
      <c r="A2" s="114" t="s">
        <v>43</v>
      </c>
      <c r="B2" s="114"/>
      <c r="C2" s="114"/>
      <c r="D2" s="114"/>
      <c r="E2" s="114"/>
      <c r="F2" s="114"/>
      <c r="G2" s="114"/>
      <c r="H2" s="114"/>
      <c r="I2" s="114"/>
      <c r="J2" s="51"/>
      <c r="K2" s="51"/>
      <c r="L2" s="51"/>
      <c r="M2" s="51"/>
    </row>
    <row r="3" spans="1:13" ht="15.75">
      <c r="A3" s="114" t="s">
        <v>27</v>
      </c>
      <c r="B3" s="114"/>
      <c r="C3" s="114"/>
      <c r="D3" s="114"/>
      <c r="E3" s="114"/>
      <c r="F3" s="114"/>
      <c r="G3" s="114"/>
      <c r="H3" s="114"/>
      <c r="I3" s="114"/>
      <c r="J3" s="51"/>
      <c r="K3" s="51"/>
      <c r="L3" s="51"/>
      <c r="M3" s="51"/>
    </row>
    <row r="4" spans="1:13" ht="15.75">
      <c r="A4" s="114" t="s">
        <v>44</v>
      </c>
      <c r="B4" s="114"/>
      <c r="C4" s="114"/>
      <c r="D4" s="114"/>
      <c r="E4" s="114"/>
      <c r="F4" s="114"/>
      <c r="G4" s="114"/>
      <c r="H4" s="114"/>
      <c r="I4" s="114"/>
      <c r="J4" s="51"/>
      <c r="K4" s="51"/>
      <c r="L4" s="51"/>
      <c r="M4" s="51"/>
    </row>
    <row r="5" spans="1:13" ht="15.75">
      <c r="A5" s="115" t="s">
        <v>21</v>
      </c>
      <c r="B5" s="115"/>
      <c r="C5" s="115"/>
      <c r="D5" s="115"/>
      <c r="E5" s="115"/>
      <c r="F5" s="115"/>
      <c r="G5" s="115"/>
      <c r="H5" s="115"/>
      <c r="I5" s="115"/>
      <c r="J5" s="51"/>
      <c r="K5" s="51"/>
      <c r="L5" s="51"/>
      <c r="M5" s="51"/>
    </row>
    <row r="6" spans="1:13" ht="15.75">
      <c r="A6" s="114" t="s">
        <v>74</v>
      </c>
      <c r="B6" s="114"/>
      <c r="C6" s="114"/>
      <c r="D6" s="114"/>
      <c r="E6" s="114"/>
      <c r="F6" s="114"/>
      <c r="G6" s="114"/>
      <c r="H6" s="114"/>
      <c r="I6" s="114"/>
      <c r="J6" s="51"/>
      <c r="K6" s="51"/>
      <c r="L6" s="51"/>
      <c r="M6" s="51"/>
    </row>
    <row r="7" ht="15.75">
      <c r="I7" s="52" t="s">
        <v>28</v>
      </c>
    </row>
    <row r="8" spans="1:9" ht="78" customHeight="1">
      <c r="A8" s="53" t="s">
        <v>29</v>
      </c>
      <c r="B8" s="53" t="s">
        <v>38</v>
      </c>
      <c r="C8" s="53" t="s">
        <v>30</v>
      </c>
      <c r="D8" s="53" t="s">
        <v>31</v>
      </c>
      <c r="E8" s="53" t="s">
        <v>37</v>
      </c>
      <c r="F8" s="53" t="s">
        <v>32</v>
      </c>
      <c r="G8" s="53" t="s">
        <v>39</v>
      </c>
      <c r="H8" s="53" t="s">
        <v>33</v>
      </c>
      <c r="I8" s="53" t="s">
        <v>40</v>
      </c>
    </row>
    <row r="9" spans="1:9" ht="15.75">
      <c r="A9" s="54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</row>
    <row r="10" spans="1:9" ht="25.5">
      <c r="A10" s="56">
        <v>1</v>
      </c>
      <c r="B10" s="13" t="s">
        <v>45</v>
      </c>
      <c r="C10" s="63">
        <v>39803</v>
      </c>
      <c r="D10" s="56" t="s">
        <v>46</v>
      </c>
      <c r="E10" s="57">
        <v>440</v>
      </c>
      <c r="F10" s="57">
        <v>439.5</v>
      </c>
      <c r="G10" s="57">
        <v>0</v>
      </c>
      <c r="H10" s="57">
        <v>0.5</v>
      </c>
      <c r="I10" s="58">
        <v>0.1</v>
      </c>
    </row>
    <row r="11" spans="1:9" ht="31.5">
      <c r="A11" s="56">
        <v>2</v>
      </c>
      <c r="B11" s="13" t="s">
        <v>47</v>
      </c>
      <c r="C11" s="56" t="s">
        <v>48</v>
      </c>
      <c r="D11" s="56" t="s">
        <v>46</v>
      </c>
      <c r="E11" s="57">
        <v>125</v>
      </c>
      <c r="F11" s="57">
        <v>116.7</v>
      </c>
      <c r="G11" s="57">
        <v>0</v>
      </c>
      <c r="H11" s="57">
        <v>8.3</v>
      </c>
      <c r="I11" s="58">
        <v>6.6</v>
      </c>
    </row>
    <row r="12" spans="1:9" ht="15.75">
      <c r="A12" s="56">
        <v>3</v>
      </c>
      <c r="B12" s="13" t="s">
        <v>49</v>
      </c>
      <c r="C12" s="63">
        <v>39824</v>
      </c>
      <c r="D12" s="56" t="s">
        <v>46</v>
      </c>
      <c r="E12" s="57">
        <v>120</v>
      </c>
      <c r="F12" s="57">
        <v>119</v>
      </c>
      <c r="G12" s="57">
        <v>0</v>
      </c>
      <c r="H12" s="57">
        <v>1</v>
      </c>
      <c r="I12" s="57">
        <v>0.8</v>
      </c>
    </row>
    <row r="13" spans="1:9" ht="25.5">
      <c r="A13" s="56">
        <v>4</v>
      </c>
      <c r="B13" s="13" t="s">
        <v>50</v>
      </c>
      <c r="C13" s="63">
        <v>39840</v>
      </c>
      <c r="D13" s="56" t="s">
        <v>51</v>
      </c>
      <c r="E13" s="57">
        <v>200</v>
      </c>
      <c r="F13" s="57">
        <v>150</v>
      </c>
      <c r="G13" s="57">
        <v>0</v>
      </c>
      <c r="H13" s="57">
        <v>50</v>
      </c>
      <c r="I13" s="57">
        <v>25</v>
      </c>
    </row>
    <row r="14" spans="1:9" ht="15.75">
      <c r="A14" s="56">
        <v>5</v>
      </c>
      <c r="B14" s="13" t="s">
        <v>52</v>
      </c>
      <c r="C14" s="63">
        <v>39842</v>
      </c>
      <c r="D14" s="56" t="s">
        <v>46</v>
      </c>
      <c r="E14" s="56">
        <v>490</v>
      </c>
      <c r="F14" s="56">
        <v>410</v>
      </c>
      <c r="G14" s="56">
        <v>0</v>
      </c>
      <c r="H14" s="56">
        <v>80</v>
      </c>
      <c r="I14" s="56">
        <v>16.3</v>
      </c>
    </row>
    <row r="15" spans="1:9" ht="25.5">
      <c r="A15" s="56">
        <v>6</v>
      </c>
      <c r="B15" s="13" t="s">
        <v>53</v>
      </c>
      <c r="C15" s="63">
        <v>39885</v>
      </c>
      <c r="D15" s="56" t="s">
        <v>46</v>
      </c>
      <c r="E15" s="56">
        <v>370</v>
      </c>
      <c r="F15" s="56">
        <v>195</v>
      </c>
      <c r="G15" s="56">
        <v>0</v>
      </c>
      <c r="H15" s="56">
        <v>175</v>
      </c>
      <c r="I15" s="56">
        <v>47.3</v>
      </c>
    </row>
    <row r="16" spans="1:9" ht="25.5">
      <c r="A16" s="56">
        <v>7</v>
      </c>
      <c r="B16" s="13" t="s">
        <v>54</v>
      </c>
      <c r="C16" s="63">
        <v>39889</v>
      </c>
      <c r="D16" s="56" t="s">
        <v>51</v>
      </c>
      <c r="E16" s="56">
        <v>296.5</v>
      </c>
      <c r="F16" s="56">
        <v>135.4</v>
      </c>
      <c r="G16" s="56">
        <v>0</v>
      </c>
      <c r="H16" s="56">
        <v>161.1</v>
      </c>
      <c r="I16" s="56">
        <v>54.3</v>
      </c>
    </row>
    <row r="17" spans="1:9" ht="25.5">
      <c r="A17" s="56">
        <v>8</v>
      </c>
      <c r="B17" s="13" t="s">
        <v>54</v>
      </c>
      <c r="C17" s="63">
        <v>39891</v>
      </c>
      <c r="D17" s="56" t="s">
        <v>46</v>
      </c>
      <c r="E17" s="56">
        <v>211</v>
      </c>
      <c r="F17" s="56">
        <v>147</v>
      </c>
      <c r="G17" s="56">
        <v>0</v>
      </c>
      <c r="H17" s="56">
        <v>64</v>
      </c>
      <c r="I17" s="56">
        <v>30.3</v>
      </c>
    </row>
    <row r="18" spans="1:9" ht="38.25">
      <c r="A18" s="56">
        <v>9</v>
      </c>
      <c r="B18" s="13" t="s">
        <v>55</v>
      </c>
      <c r="C18" s="63">
        <v>39930</v>
      </c>
      <c r="D18" s="56" t="s">
        <v>46</v>
      </c>
      <c r="E18" s="56">
        <v>120</v>
      </c>
      <c r="F18" s="56">
        <v>99.9</v>
      </c>
      <c r="G18" s="56">
        <v>0</v>
      </c>
      <c r="H18" s="56">
        <v>20.1</v>
      </c>
      <c r="I18" s="56">
        <v>16.7</v>
      </c>
    </row>
    <row r="19" spans="1:9" ht="38.25">
      <c r="A19" s="56">
        <v>10</v>
      </c>
      <c r="B19" s="13" t="s">
        <v>56</v>
      </c>
      <c r="C19" s="63">
        <v>39933</v>
      </c>
      <c r="D19" s="56" t="s">
        <v>51</v>
      </c>
      <c r="E19" s="56">
        <v>300</v>
      </c>
      <c r="F19" s="56">
        <v>150</v>
      </c>
      <c r="G19" s="56">
        <v>0</v>
      </c>
      <c r="H19" s="56">
        <v>150</v>
      </c>
      <c r="I19" s="56">
        <v>50</v>
      </c>
    </row>
    <row r="20" spans="1:9" ht="25.5">
      <c r="A20" s="56">
        <v>11</v>
      </c>
      <c r="B20" s="13" t="s">
        <v>57</v>
      </c>
      <c r="C20" s="63">
        <v>39937</v>
      </c>
      <c r="D20" s="56" t="s">
        <v>51</v>
      </c>
      <c r="E20" s="56">
        <v>475</v>
      </c>
      <c r="F20" s="56">
        <v>473.1</v>
      </c>
      <c r="G20" s="56">
        <v>0</v>
      </c>
      <c r="H20" s="56">
        <v>1.9</v>
      </c>
      <c r="I20" s="56">
        <v>0.4</v>
      </c>
    </row>
    <row r="21" spans="1:9" ht="25.5">
      <c r="A21" s="56">
        <v>12</v>
      </c>
      <c r="B21" s="13" t="s">
        <v>58</v>
      </c>
      <c r="C21" s="63">
        <v>39939</v>
      </c>
      <c r="D21" s="56" t="s">
        <v>51</v>
      </c>
      <c r="E21" s="56">
        <v>220</v>
      </c>
      <c r="F21" s="56">
        <v>219</v>
      </c>
      <c r="G21" s="56">
        <v>0</v>
      </c>
      <c r="H21" s="56">
        <v>1</v>
      </c>
      <c r="I21" s="56">
        <v>0.5</v>
      </c>
    </row>
    <row r="22" spans="1:9" ht="41.25" customHeight="1">
      <c r="A22" s="56">
        <v>13</v>
      </c>
      <c r="B22" s="13" t="s">
        <v>59</v>
      </c>
      <c r="C22" s="63">
        <v>39940</v>
      </c>
      <c r="D22" s="56" t="s">
        <v>51</v>
      </c>
      <c r="E22" s="56">
        <v>150</v>
      </c>
      <c r="F22" s="56">
        <v>149</v>
      </c>
      <c r="G22" s="56">
        <v>0</v>
      </c>
      <c r="H22" s="56">
        <v>1</v>
      </c>
      <c r="I22" s="56">
        <v>0.7</v>
      </c>
    </row>
    <row r="23" spans="1:9" ht="25.5">
      <c r="A23" s="56">
        <v>14</v>
      </c>
      <c r="B23" s="13" t="s">
        <v>60</v>
      </c>
      <c r="C23" s="63">
        <v>39955</v>
      </c>
      <c r="D23" s="56" t="s">
        <v>51</v>
      </c>
      <c r="E23" s="56">
        <v>220</v>
      </c>
      <c r="F23" s="56">
        <v>164.3</v>
      </c>
      <c r="G23" s="56">
        <v>0</v>
      </c>
      <c r="H23" s="56">
        <v>55.7</v>
      </c>
      <c r="I23" s="56">
        <v>25.3</v>
      </c>
    </row>
    <row r="24" spans="1:9" ht="25.5">
      <c r="A24" s="56">
        <v>15</v>
      </c>
      <c r="B24" s="13" t="s">
        <v>53</v>
      </c>
      <c r="C24" s="63">
        <v>39966</v>
      </c>
      <c r="D24" s="56" t="s">
        <v>51</v>
      </c>
      <c r="E24" s="56">
        <v>250</v>
      </c>
      <c r="F24" s="56">
        <v>185.2</v>
      </c>
      <c r="G24" s="56">
        <v>0</v>
      </c>
      <c r="H24" s="56">
        <v>64.8</v>
      </c>
      <c r="I24" s="56">
        <v>35</v>
      </c>
    </row>
    <row r="25" spans="1:9" ht="51">
      <c r="A25" s="56">
        <v>16</v>
      </c>
      <c r="B25" s="13" t="s">
        <v>61</v>
      </c>
      <c r="C25" s="63">
        <v>39969</v>
      </c>
      <c r="D25" s="56" t="s">
        <v>51</v>
      </c>
      <c r="E25" s="56">
        <v>200</v>
      </c>
      <c r="F25" s="56">
        <v>192.1</v>
      </c>
      <c r="G25" s="56">
        <v>0</v>
      </c>
      <c r="H25" s="56">
        <v>7.9</v>
      </c>
      <c r="I25" s="56">
        <v>3.9</v>
      </c>
    </row>
    <row r="26" spans="1:9" ht="51">
      <c r="A26" s="56">
        <v>17</v>
      </c>
      <c r="B26" s="13" t="s">
        <v>62</v>
      </c>
      <c r="C26" s="63">
        <v>39972</v>
      </c>
      <c r="D26" s="56" t="s">
        <v>51</v>
      </c>
      <c r="E26" s="56">
        <v>195</v>
      </c>
      <c r="F26" s="56">
        <v>189.9</v>
      </c>
      <c r="G26" s="56">
        <v>0</v>
      </c>
      <c r="H26" s="56">
        <v>5.1</v>
      </c>
      <c r="I26" s="56">
        <v>2.7</v>
      </c>
    </row>
    <row r="27" spans="1:9" ht="51">
      <c r="A27" s="56">
        <v>18</v>
      </c>
      <c r="B27" s="13" t="s">
        <v>63</v>
      </c>
      <c r="C27" s="63">
        <v>39974</v>
      </c>
      <c r="D27" s="56" t="s">
        <v>51</v>
      </c>
      <c r="E27" s="56">
        <v>400</v>
      </c>
      <c r="F27" s="56">
        <v>380</v>
      </c>
      <c r="G27" s="56">
        <v>0</v>
      </c>
      <c r="H27" s="56">
        <v>20</v>
      </c>
      <c r="I27" s="56">
        <v>5</v>
      </c>
    </row>
    <row r="28" spans="1:9" ht="25.5">
      <c r="A28" s="56">
        <v>19</v>
      </c>
      <c r="B28" s="13" t="s">
        <v>64</v>
      </c>
      <c r="C28" s="63">
        <v>39975</v>
      </c>
      <c r="D28" s="56" t="s">
        <v>51</v>
      </c>
      <c r="E28" s="56">
        <v>310</v>
      </c>
      <c r="F28" s="56">
        <v>307</v>
      </c>
      <c r="G28" s="56">
        <v>0</v>
      </c>
      <c r="H28" s="56">
        <v>3</v>
      </c>
      <c r="I28" s="56">
        <v>1</v>
      </c>
    </row>
    <row r="29" spans="1:9" ht="25.5">
      <c r="A29" s="56">
        <v>20</v>
      </c>
      <c r="B29" s="13" t="s">
        <v>65</v>
      </c>
      <c r="C29" s="63">
        <v>39975</v>
      </c>
      <c r="D29" s="56" t="s">
        <v>51</v>
      </c>
      <c r="E29" s="56">
        <v>496</v>
      </c>
      <c r="F29" s="56">
        <v>495</v>
      </c>
      <c r="G29" s="56">
        <v>0</v>
      </c>
      <c r="H29" s="56">
        <v>1</v>
      </c>
      <c r="I29" s="56">
        <v>0.2</v>
      </c>
    </row>
    <row r="30" spans="1:9" ht="51">
      <c r="A30" s="56">
        <v>21</v>
      </c>
      <c r="B30" s="13" t="s">
        <v>66</v>
      </c>
      <c r="C30" s="63">
        <v>39979</v>
      </c>
      <c r="D30" s="56" t="s">
        <v>51</v>
      </c>
      <c r="E30" s="56">
        <v>135</v>
      </c>
      <c r="F30" s="56">
        <v>130</v>
      </c>
      <c r="G30" s="56">
        <v>0</v>
      </c>
      <c r="H30" s="56">
        <v>5</v>
      </c>
      <c r="I30" s="56">
        <v>3.7</v>
      </c>
    </row>
    <row r="31" spans="1:9" ht="51">
      <c r="A31" s="56">
        <v>22</v>
      </c>
      <c r="B31" s="13" t="s">
        <v>67</v>
      </c>
      <c r="C31" s="63">
        <v>39981</v>
      </c>
      <c r="D31" s="56" t="s">
        <v>51</v>
      </c>
      <c r="E31" s="56">
        <v>220</v>
      </c>
      <c r="F31" s="56">
        <v>200</v>
      </c>
      <c r="G31" s="56">
        <v>0</v>
      </c>
      <c r="H31" s="56">
        <v>20</v>
      </c>
      <c r="I31" s="56">
        <v>9.1</v>
      </c>
    </row>
    <row r="32" spans="1:9" ht="51">
      <c r="A32" s="56">
        <v>23</v>
      </c>
      <c r="B32" s="13" t="s">
        <v>68</v>
      </c>
      <c r="C32" s="63">
        <v>39986</v>
      </c>
      <c r="D32" s="56" t="s">
        <v>51</v>
      </c>
      <c r="E32" s="56">
        <v>190</v>
      </c>
      <c r="F32" s="56">
        <v>180</v>
      </c>
      <c r="G32" s="56">
        <v>0</v>
      </c>
      <c r="H32" s="56">
        <v>10</v>
      </c>
      <c r="I32" s="56">
        <v>5.3</v>
      </c>
    </row>
    <row r="33" spans="1:9" ht="38.25">
      <c r="A33" s="56">
        <v>24</v>
      </c>
      <c r="B33" s="13" t="s">
        <v>69</v>
      </c>
      <c r="C33" s="63">
        <v>39986</v>
      </c>
      <c r="D33" s="56" t="s">
        <v>51</v>
      </c>
      <c r="E33" s="56">
        <v>250</v>
      </c>
      <c r="F33" s="56">
        <v>199.5</v>
      </c>
      <c r="G33" s="56">
        <v>0</v>
      </c>
      <c r="H33" s="56">
        <v>50.5</v>
      </c>
      <c r="I33" s="56">
        <v>20.2</v>
      </c>
    </row>
    <row r="34" spans="1:9" ht="38.25">
      <c r="A34" s="56">
        <v>25</v>
      </c>
      <c r="B34" s="13" t="s">
        <v>70</v>
      </c>
      <c r="C34" s="63">
        <v>40002</v>
      </c>
      <c r="D34" s="56" t="s">
        <v>51</v>
      </c>
      <c r="E34" s="56">
        <v>200</v>
      </c>
      <c r="F34" s="56">
        <v>183.9</v>
      </c>
      <c r="G34" s="56">
        <v>0</v>
      </c>
      <c r="H34" s="56">
        <v>16.1</v>
      </c>
      <c r="I34" s="56">
        <v>8.1</v>
      </c>
    </row>
    <row r="35" spans="1:9" ht="25.5">
      <c r="A35" s="56">
        <v>26</v>
      </c>
      <c r="B35" s="13" t="s">
        <v>71</v>
      </c>
      <c r="C35" s="63">
        <v>40035</v>
      </c>
      <c r="D35" s="56" t="s">
        <v>51</v>
      </c>
      <c r="E35" s="56">
        <v>100</v>
      </c>
      <c r="F35" s="56">
        <v>99.5</v>
      </c>
      <c r="G35" s="56">
        <v>0</v>
      </c>
      <c r="H35" s="56">
        <v>0.5</v>
      </c>
      <c r="I35" s="56">
        <v>0.5</v>
      </c>
    </row>
    <row r="36" spans="1:9" ht="25.5">
      <c r="A36" s="56">
        <v>27</v>
      </c>
      <c r="B36" s="13" t="s">
        <v>72</v>
      </c>
      <c r="C36" s="63">
        <v>40064</v>
      </c>
      <c r="D36" s="56" t="s">
        <v>51</v>
      </c>
      <c r="E36" s="56">
        <v>500</v>
      </c>
      <c r="F36" s="56">
        <v>499.5</v>
      </c>
      <c r="G36" s="56">
        <v>0</v>
      </c>
      <c r="H36" s="56">
        <v>0.5</v>
      </c>
      <c r="I36" s="56">
        <v>0.1</v>
      </c>
    </row>
    <row r="37" spans="1:9" ht="25.5">
      <c r="A37" s="71">
        <v>28</v>
      </c>
      <c r="B37" s="13" t="s">
        <v>73</v>
      </c>
      <c r="C37" s="63">
        <v>40044</v>
      </c>
      <c r="D37" s="56" t="s">
        <v>51</v>
      </c>
      <c r="E37" s="56">
        <v>600</v>
      </c>
      <c r="F37" s="56">
        <v>600</v>
      </c>
      <c r="G37" s="56">
        <v>0</v>
      </c>
      <c r="H37" s="56">
        <v>0</v>
      </c>
      <c r="I37" s="56">
        <v>0</v>
      </c>
    </row>
    <row r="38" spans="1:9" ht="15.75">
      <c r="A38" s="71">
        <v>29</v>
      </c>
      <c r="B38" s="13" t="s">
        <v>75</v>
      </c>
      <c r="C38" s="63">
        <v>40092</v>
      </c>
      <c r="D38" s="56" t="s">
        <v>51</v>
      </c>
      <c r="E38" s="56">
        <v>20</v>
      </c>
      <c r="F38" s="56">
        <v>19.87</v>
      </c>
      <c r="G38" s="56">
        <v>0</v>
      </c>
      <c r="H38" s="56">
        <v>0.13</v>
      </c>
      <c r="I38" s="56">
        <v>0.6</v>
      </c>
    </row>
    <row r="39" spans="1:9" ht="25.5">
      <c r="A39" s="71">
        <v>30</v>
      </c>
      <c r="B39" s="13" t="s">
        <v>76</v>
      </c>
      <c r="C39" s="63">
        <v>40098</v>
      </c>
      <c r="D39" s="56" t="s">
        <v>51</v>
      </c>
      <c r="E39" s="56">
        <v>499.9</v>
      </c>
      <c r="F39" s="56">
        <v>479</v>
      </c>
      <c r="G39" s="56">
        <v>0</v>
      </c>
      <c r="H39" s="56">
        <v>20.9</v>
      </c>
      <c r="I39" s="56">
        <v>4.2</v>
      </c>
    </row>
    <row r="40" spans="1:9" ht="25.5">
      <c r="A40" s="71">
        <v>31</v>
      </c>
      <c r="B40" s="13" t="s">
        <v>77</v>
      </c>
      <c r="C40" s="63">
        <v>40106</v>
      </c>
      <c r="D40" s="56" t="s">
        <v>78</v>
      </c>
      <c r="E40" s="56">
        <v>742.5</v>
      </c>
      <c r="F40" s="56">
        <v>586.6</v>
      </c>
      <c r="G40" s="56">
        <v>0</v>
      </c>
      <c r="H40" s="56">
        <v>155.9</v>
      </c>
      <c r="I40" s="56">
        <v>21</v>
      </c>
    </row>
    <row r="41" spans="1:9" ht="25.5">
      <c r="A41" s="71">
        <v>32</v>
      </c>
      <c r="B41" s="13" t="s">
        <v>79</v>
      </c>
      <c r="C41" s="63">
        <v>40129</v>
      </c>
      <c r="D41" s="56" t="s">
        <v>51</v>
      </c>
      <c r="E41" s="56">
        <v>50</v>
      </c>
      <c r="F41" s="56">
        <v>49.5</v>
      </c>
      <c r="G41" s="56">
        <v>0</v>
      </c>
      <c r="H41" s="56">
        <v>0.5</v>
      </c>
      <c r="I41" s="56">
        <v>1</v>
      </c>
    </row>
    <row r="42" spans="1:9" ht="15.75">
      <c r="A42" s="71">
        <v>33</v>
      </c>
      <c r="B42" s="13" t="s">
        <v>80</v>
      </c>
      <c r="C42" s="63">
        <v>40135</v>
      </c>
      <c r="D42" s="56" t="s">
        <v>78</v>
      </c>
      <c r="E42" s="56">
        <v>618.5</v>
      </c>
      <c r="F42" s="56">
        <v>445.3</v>
      </c>
      <c r="G42" s="56">
        <v>0</v>
      </c>
      <c r="H42" s="56">
        <v>173.2</v>
      </c>
      <c r="I42" s="56">
        <v>28</v>
      </c>
    </row>
    <row r="43" spans="1:9" ht="25.5">
      <c r="A43" s="71">
        <v>34</v>
      </c>
      <c r="B43" s="13" t="s">
        <v>81</v>
      </c>
      <c r="C43" s="63">
        <v>40137</v>
      </c>
      <c r="D43" s="56" t="s">
        <v>51</v>
      </c>
      <c r="E43" s="56">
        <v>35</v>
      </c>
      <c r="F43" s="56">
        <v>34.2</v>
      </c>
      <c r="G43" s="56">
        <v>0</v>
      </c>
      <c r="H43" s="56">
        <v>0.8</v>
      </c>
      <c r="I43" s="56">
        <v>2.3</v>
      </c>
    </row>
    <row r="44" spans="1:9" ht="25.5">
      <c r="A44" s="71">
        <v>35</v>
      </c>
      <c r="B44" s="13" t="s">
        <v>82</v>
      </c>
      <c r="C44" s="63">
        <v>40137</v>
      </c>
      <c r="D44" s="56" t="s">
        <v>51</v>
      </c>
      <c r="E44" s="56">
        <v>70</v>
      </c>
      <c r="F44" s="56">
        <v>65.6</v>
      </c>
      <c r="G44" s="56">
        <v>0</v>
      </c>
      <c r="H44" s="56">
        <v>4.4</v>
      </c>
      <c r="I44" s="56">
        <v>6.3</v>
      </c>
    </row>
    <row r="45" spans="1:9" ht="25.5">
      <c r="A45" s="71">
        <v>36</v>
      </c>
      <c r="B45" s="13" t="s">
        <v>83</v>
      </c>
      <c r="C45" s="63">
        <v>40149</v>
      </c>
      <c r="D45" s="56" t="s">
        <v>51</v>
      </c>
      <c r="E45" s="56">
        <v>330</v>
      </c>
      <c r="F45" s="56">
        <v>289</v>
      </c>
      <c r="G45" s="56">
        <v>0</v>
      </c>
      <c r="H45" s="56">
        <v>41</v>
      </c>
      <c r="I45" s="56">
        <v>12.4</v>
      </c>
    </row>
    <row r="46" spans="1:9" ht="25.5">
      <c r="A46" s="71">
        <v>37</v>
      </c>
      <c r="B46" s="13" t="s">
        <v>82</v>
      </c>
      <c r="C46" s="63">
        <v>40154</v>
      </c>
      <c r="D46" s="56" t="s">
        <v>51</v>
      </c>
      <c r="E46" s="56">
        <v>50</v>
      </c>
      <c r="F46" s="56">
        <v>49.8</v>
      </c>
      <c r="G46" s="56">
        <v>0</v>
      </c>
      <c r="H46" s="56">
        <v>0.2</v>
      </c>
      <c r="I46" s="56">
        <v>0.4</v>
      </c>
    </row>
    <row r="47" spans="1:9" ht="15.75">
      <c r="A47" s="71">
        <v>38</v>
      </c>
      <c r="B47" s="13" t="s">
        <v>84</v>
      </c>
      <c r="C47" s="63">
        <v>40155</v>
      </c>
      <c r="D47" s="56" t="s">
        <v>51</v>
      </c>
      <c r="E47" s="56">
        <v>500</v>
      </c>
      <c r="F47" s="56">
        <v>237.5</v>
      </c>
      <c r="G47" s="56">
        <v>0</v>
      </c>
      <c r="H47" s="56">
        <v>262.5</v>
      </c>
      <c r="I47" s="56">
        <v>52.5</v>
      </c>
    </row>
    <row r="48" spans="1:9" ht="25.5">
      <c r="A48" s="71">
        <v>39</v>
      </c>
      <c r="B48" s="13" t="s">
        <v>85</v>
      </c>
      <c r="C48" s="63">
        <v>40169</v>
      </c>
      <c r="D48" s="56" t="s">
        <v>78</v>
      </c>
      <c r="E48" s="56">
        <v>14715</v>
      </c>
      <c r="F48" s="56">
        <v>9417.6</v>
      </c>
      <c r="G48" s="56">
        <v>0</v>
      </c>
      <c r="H48" s="56">
        <v>5297.4</v>
      </c>
      <c r="I48" s="56">
        <v>36</v>
      </c>
    </row>
    <row r="49" spans="1:9" ht="25.5">
      <c r="A49" s="71">
        <v>40</v>
      </c>
      <c r="B49" s="13" t="s">
        <v>86</v>
      </c>
      <c r="C49" s="63"/>
      <c r="D49" s="56" t="s">
        <v>78</v>
      </c>
      <c r="E49" s="56">
        <v>20934</v>
      </c>
      <c r="F49" s="56">
        <v>20725</v>
      </c>
      <c r="G49" s="56">
        <v>0</v>
      </c>
      <c r="H49" s="56">
        <v>209</v>
      </c>
      <c r="I49" s="56">
        <v>1</v>
      </c>
    </row>
    <row r="50" spans="1:9" ht="15.75">
      <c r="A50" s="71">
        <v>41</v>
      </c>
      <c r="B50" s="13" t="s">
        <v>87</v>
      </c>
      <c r="C50" s="63">
        <v>40177</v>
      </c>
      <c r="D50" s="56" t="s">
        <v>51</v>
      </c>
      <c r="E50" s="56">
        <v>234</v>
      </c>
      <c r="F50" s="56">
        <v>230</v>
      </c>
      <c r="G50" s="56">
        <v>0</v>
      </c>
      <c r="H50" s="56">
        <v>4</v>
      </c>
      <c r="I50" s="56">
        <v>1.7</v>
      </c>
    </row>
    <row r="51" spans="1:9" ht="15.75">
      <c r="A51" s="71">
        <v>42</v>
      </c>
      <c r="B51" s="13" t="s">
        <v>87</v>
      </c>
      <c r="C51" s="63">
        <v>40177</v>
      </c>
      <c r="D51" s="56" t="s">
        <v>51</v>
      </c>
      <c r="E51" s="56">
        <v>383</v>
      </c>
      <c r="F51" s="56">
        <v>382.5</v>
      </c>
      <c r="G51" s="56">
        <v>0</v>
      </c>
      <c r="H51" s="56">
        <v>0.5</v>
      </c>
      <c r="I51" s="56">
        <v>0.1</v>
      </c>
    </row>
    <row r="52" spans="1:9" ht="25.5">
      <c r="A52" s="71">
        <v>43</v>
      </c>
      <c r="B52" s="13" t="s">
        <v>88</v>
      </c>
      <c r="C52" s="63"/>
      <c r="D52" s="56" t="s">
        <v>78</v>
      </c>
      <c r="E52" s="56">
        <v>716.2</v>
      </c>
      <c r="F52" s="56">
        <v>716.2</v>
      </c>
      <c r="G52" s="56">
        <v>0</v>
      </c>
      <c r="H52" s="56">
        <v>0</v>
      </c>
      <c r="I52" s="56">
        <v>0</v>
      </c>
    </row>
    <row r="53" spans="1:9" ht="15.75">
      <c r="A53" s="56"/>
      <c r="B53" s="13"/>
      <c r="C53" s="63"/>
      <c r="D53" s="56"/>
      <c r="E53" s="56"/>
      <c r="F53" s="56"/>
      <c r="G53" s="56"/>
      <c r="H53" s="56"/>
      <c r="I53" s="56"/>
    </row>
    <row r="54" spans="1:9" ht="15.75">
      <c r="A54" s="56"/>
      <c r="B54" s="59" t="s">
        <v>34</v>
      </c>
      <c r="C54" s="60"/>
      <c r="D54" s="60"/>
      <c r="E54" s="56">
        <f>SUM(E10:E53)</f>
        <v>47681.6</v>
      </c>
      <c r="F54" s="56">
        <f>SUM(F10:F53)</f>
        <v>40537.17</v>
      </c>
      <c r="G54" s="56">
        <f>SUM(G10:G33)</f>
        <v>0</v>
      </c>
      <c r="H54" s="56">
        <f>SUM(H10:H53)</f>
        <v>7144.43</v>
      </c>
      <c r="I54" s="60">
        <v>15</v>
      </c>
    </row>
    <row r="55" ht="15.75">
      <c r="A55" s="61" t="s">
        <v>35</v>
      </c>
    </row>
    <row r="56" spans="1:9" ht="18.75">
      <c r="A56" s="112" t="s">
        <v>41</v>
      </c>
      <c r="B56" s="112"/>
      <c r="C56" s="112"/>
      <c r="D56" s="112"/>
      <c r="E56" s="112"/>
      <c r="F56" s="112"/>
      <c r="G56" s="112"/>
      <c r="H56" s="112"/>
      <c r="I56" s="112"/>
    </row>
    <row r="57" spans="1:11" ht="48.7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62"/>
      <c r="K57" s="62"/>
    </row>
    <row r="58" spans="1:9" ht="32.25" customHeight="1">
      <c r="A58" s="113"/>
      <c r="B58" s="113"/>
      <c r="C58" s="113"/>
      <c r="D58" s="113"/>
      <c r="E58" s="113"/>
      <c r="F58" s="113"/>
      <c r="G58" s="113"/>
      <c r="H58" s="113"/>
      <c r="I58" s="113"/>
    </row>
    <row r="60" ht="15.75">
      <c r="G60" s="61"/>
    </row>
    <row r="61" ht="15.75">
      <c r="G61" s="61"/>
    </row>
  </sheetData>
  <sheetProtection/>
  <mergeCells count="8">
    <mergeCell ref="A57:I57"/>
    <mergeCell ref="A58:I58"/>
    <mergeCell ref="A2:I2"/>
    <mergeCell ref="A3:I3"/>
    <mergeCell ref="A4:I4"/>
    <mergeCell ref="A5:I5"/>
    <mergeCell ref="A6:I6"/>
    <mergeCell ref="A56:I5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`</dc:creator>
  <cp:keywords/>
  <dc:description/>
  <cp:lastModifiedBy>ekonom--</cp:lastModifiedBy>
  <cp:lastPrinted>2010-01-15T10:42:09Z</cp:lastPrinted>
  <dcterms:created xsi:type="dcterms:W3CDTF">2006-02-27T11:22:09Z</dcterms:created>
  <dcterms:modified xsi:type="dcterms:W3CDTF">2010-03-18T05:54:13Z</dcterms:modified>
  <cp:category/>
  <cp:version/>
  <cp:contentType/>
  <cp:contentStatus/>
</cp:coreProperties>
</file>