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90" yWindow="30" windowWidth="11340" windowHeight="6300" activeTab="0"/>
  </bookViews>
  <sheets>
    <sheet name="Лист1" sheetId="1" r:id="rId1"/>
    <sheet name="Лист2" sheetId="2" r:id="rId2"/>
    <sheet name="Лист3" sheetId="3" r:id="rId3"/>
  </sheets>
  <definedNames/>
  <calcPr fullCalcOnLoad="1"/>
</workbook>
</file>

<file path=xl/sharedStrings.xml><?xml version="1.0" encoding="utf-8"?>
<sst xmlns="http://schemas.openxmlformats.org/spreadsheetml/2006/main" count="756" uniqueCount="362">
  <si>
    <t>0411</t>
  </si>
  <si>
    <t xml:space="preserve">            Субсидии на  уплату налога на имущество организаций в связи с переоценкой основных средств</t>
  </si>
  <si>
    <t>осуществление мероприятий по обеспечению безопасности людей на водных объектах, охране их жизни и здоровья</t>
  </si>
  <si>
    <t>...</t>
  </si>
  <si>
    <t>02.04.1998 не установлен</t>
  </si>
  <si>
    <t>1003</t>
  </si>
  <si>
    <t>п.2</t>
  </si>
  <si>
    <t>0112</t>
  </si>
  <si>
    <t>2.</t>
  </si>
  <si>
    <t>Расходные обязательства муниципальных районов</t>
  </si>
  <si>
    <t>РМ</t>
  </si>
  <si>
    <t>2.1.</t>
  </si>
  <si>
    <t>РМ-А</t>
  </si>
  <si>
    <t>2.1.1.</t>
  </si>
  <si>
    <t>финансирование расходов на содержание органов местного самоуправления муниципальных районов</t>
  </si>
  <si>
    <t>РМ-А-0100</t>
  </si>
  <si>
    <t>Федеральный закон от 6 октября 2003 г. № 131-ФЗ "Об общих принципах организации местного самоуправления в РФ" (с изменениями)</t>
  </si>
  <si>
    <t>ст. 15</t>
  </si>
  <si>
    <t>Закон ЧР от 18 октября 2004 г. №19 "Об орга-низации местного самоуправ-ления в ЧР"(с изменениями)</t>
  </si>
  <si>
    <t>ст. 9</t>
  </si>
  <si>
    <t>28.11.2004 не установлен</t>
  </si>
  <si>
    <t xml:space="preserve">Положение "О регулировании бюджетных правоотношений в Козловском районе" </t>
  </si>
  <si>
    <t>0106</t>
  </si>
  <si>
    <t>0709</t>
  </si>
  <si>
    <t>2.1.2.</t>
  </si>
  <si>
    <t>РМ-А-0200</t>
  </si>
  <si>
    <t xml:space="preserve"> 0709</t>
  </si>
  <si>
    <t>2.1.3.</t>
  </si>
  <si>
    <t>РМ-А-0300</t>
  </si>
  <si>
    <t>2.1.4.</t>
  </si>
  <si>
    <t>Обеспечение малоимущих  граждан, проживающих в поселении и нуждающихся в улучшении  жилищных условий, жилыми помещениями в соответствии с жилищным законодательством, организация  строительства и содержания  муниципального жилищного фонда, создание условий для жилищного строительства</t>
  </si>
  <si>
    <t>Грант для поддержки муниципальных программ развития  малого предпринимательства</t>
  </si>
  <si>
    <t xml:space="preserve">            Обеспечение жильем граждан РФ,проживающих в сельской местности</t>
  </si>
  <si>
    <t>Обеспечение жильем молодых семей и молодых специалистов,проживающих и работающих в сельской местности</t>
  </si>
  <si>
    <t>Предоставление субсидий молодым семьям для приобретения жилья</t>
  </si>
  <si>
    <t>организационное и материально-техническое 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 преобразования муниципального образования</t>
  </si>
  <si>
    <t>РМ-А-0400</t>
  </si>
  <si>
    <t>Федеральный закон от 12.06.2002 № 67-ФЗ "Об основных гарантиях избирательных прав на участие в референдуме граждан Российской Федерации"</t>
  </si>
  <si>
    <t>ст.57</t>
  </si>
  <si>
    <t>2.1.5.</t>
  </si>
  <si>
    <t>РМ-А-0500</t>
  </si>
  <si>
    <t>2.1.6.</t>
  </si>
  <si>
    <t>РМ-А-0600</t>
  </si>
  <si>
    <t>2.1.7.</t>
  </si>
  <si>
    <t>РМ-А-0700</t>
  </si>
  <si>
    <t>0803</t>
  </si>
  <si>
    <t>2.1.8.</t>
  </si>
  <si>
    <t>формирование, утверждение, исполнение бюджета муниципального района, контроль за исполнением данного бюджета</t>
  </si>
  <si>
    <t>РМ-А-0800</t>
  </si>
  <si>
    <t>2.1.9.</t>
  </si>
  <si>
    <t>установление, изменение и отмена местных налогов и сборов муниципального района</t>
  </si>
  <si>
    <t>РМ-А-0900</t>
  </si>
  <si>
    <t>2.1.10.</t>
  </si>
  <si>
    <t>владение, пользование и распоряжение имуществом, находящимся в муниципальной собственности муниципального района</t>
  </si>
  <si>
    <t>РМ-А-1000</t>
  </si>
  <si>
    <t>2.1.11.</t>
  </si>
  <si>
    <t>организация в границах муниципального района электро- и газоснабжения поселений</t>
  </si>
  <si>
    <t>РМ-А-1100</t>
  </si>
  <si>
    <t>2.1.12.</t>
  </si>
  <si>
    <t>содержание и строительство автомобильных дорог общего пользования между населенными пунктами, мостов и иных транспортных инженерных сооружений вне границ населенных пунктов в границах муниципального района, за исключением автомобильных дорог общего пользования, мостов и иных транспортных инженерных сооружений федерального и регионального значения</t>
  </si>
  <si>
    <t>РМ-А-1200</t>
  </si>
  <si>
    <t>2.1.13.</t>
  </si>
  <si>
    <t>создание условий для предоставления транспортных услуг населению и организация транспортного обслуживания населения между поселениями в границах муниципального района</t>
  </si>
  <si>
    <t>РМ-А-1300</t>
  </si>
  <si>
    <t>2.1.14.</t>
  </si>
  <si>
    <t>участие в профилактике терроризма и экстремизма, а также в минимизации и (или) ликвидации последствий проявлений терроризма и экстремизма на территории муниципального района</t>
  </si>
  <si>
    <t>РМ-А-1400</t>
  </si>
  <si>
    <t>2.1.15.</t>
  </si>
  <si>
    <t>участие в предупреждении и ликвидации последствий чрезвычайных ситуаций на территории муниципального района</t>
  </si>
  <si>
    <t>РМ-А-1500</t>
  </si>
  <si>
    <t>2.1.16.</t>
  </si>
  <si>
    <t>организация охраны общественного порядка на территории муниципального района муниципальной милицией</t>
  </si>
  <si>
    <t>РМ-А-1600</t>
  </si>
  <si>
    <t>0302</t>
  </si>
  <si>
    <t>2.1.17.</t>
  </si>
  <si>
    <t>организация мероприятий межпоселенческого характера по охране окружающей среды</t>
  </si>
  <si>
    <t>РМ-А-1700</t>
  </si>
  <si>
    <t>2.1.18.</t>
  </si>
  <si>
    <t>организация предоставления общедоступного и бесплатного начального общего, основного общего, среднего (полного) общего образования по основным общеобразовательным программам, за исключением полномочий по финансовому обеспечению образовательного процесса, отнесенных к полномочиям органов государственной власти субъектов Российской Федерации; организация предоставления дополнительного образования и общедоступного бесплатного дошкольного образования на территории муниципального района, а также организация отдыха детей в каникулярное время</t>
  </si>
  <si>
    <t>РМ-А-1800</t>
  </si>
  <si>
    <t>0701</t>
  </si>
  <si>
    <t>0702</t>
  </si>
  <si>
    <t>0707</t>
  </si>
  <si>
    <t>2.1.19.</t>
  </si>
  <si>
    <t>организация оказания на территории муниципального района скорой медицинской помощи (за исключением санитарно-авиационной), первичной медико-санитарной помощи в амбулаторно-поликлинических, стационарно-поликлинических и больничных учреждениях, медицинской помощи женщинам в период беременности, во время и после родов</t>
  </si>
  <si>
    <t>РМ-А-1900</t>
  </si>
  <si>
    <t>0901</t>
  </si>
  <si>
    <t>2.1.20.</t>
  </si>
  <si>
    <t>опека и попечительство**</t>
  </si>
  <si>
    <t>РМ-А-2000</t>
  </si>
  <si>
    <t>2.1.21.</t>
  </si>
  <si>
    <t>организация утилизации и переработки бытовых и промышленных отходов</t>
  </si>
  <si>
    <t>РМ-А-2100</t>
  </si>
  <si>
    <t>2.1.22.</t>
  </si>
  <si>
    <t>утверждение схем территориального планирования муниципального района, утверждение подготовленной на основе схемы территориального планирования муниципального района документации по планировке территории, ведение информационной системы обеспечения градостроительной деятельности, осуществляемой на территории муниципального района, резервирование и изъятие, в том числе путем выкупа, земельных участков в границах муниципального района для муниципальных нужд</t>
  </si>
  <si>
    <t>РМ-А-2200</t>
  </si>
  <si>
    <t>2.1.23.</t>
  </si>
  <si>
    <t>выдача разрешений на установку рекламных конструкций на территории муниципального района, аннулирование таких разрешений, выдача предписаний о демонтаже самовольно установленных вновь рекламных конструкций на территории муниципального района, осуществляемые в соответствии с Федеральным законом от 13 марта 2006 года № 38-ФЗ "О рекламе"</t>
  </si>
  <si>
    <t>РМ-А-2300</t>
  </si>
  <si>
    <t>2.1.24.</t>
  </si>
  <si>
    <t>формирование и содержание муниципального архива, включая хранение архивных фондов поселений</t>
  </si>
  <si>
    <t>РМ-А-2400</t>
  </si>
  <si>
    <t>2.1.25.</t>
  </si>
  <si>
    <t>содержание на территории муниципального района межпоселенческих мест захоронения, организация ритуальных услуг</t>
  </si>
  <si>
    <t>РМ-А-2500</t>
  </si>
  <si>
    <t>2.1.26.</t>
  </si>
  <si>
    <t>создание условий для обеспечения поселений, входящих в состав муниципального района, услугами связи, общественного питания, торговли и бытового обслуживания</t>
  </si>
  <si>
    <t>РМ-А-2600</t>
  </si>
  <si>
    <t>2.1.27.</t>
  </si>
  <si>
    <t>организация библиотечного обслуживания населения межпоселенческими библиотеками, комплектование и обеспечение сохранности их библиотечных фондов</t>
  </si>
  <si>
    <t>РМ-А-2700</t>
  </si>
  <si>
    <t>2.1.28.</t>
  </si>
  <si>
    <t>создание условий для обеспечения поселений, входящих в состав муниципального района, услугами по организации досуга и услугами организаций культуры</t>
  </si>
  <si>
    <t>РМ-А-2800</t>
  </si>
  <si>
    <t>0806</t>
  </si>
  <si>
    <t>2.1.29.</t>
  </si>
  <si>
    <t>создание условий для развития местного традиционного народного художественного творчества в поселениях, входящих в состав муниципального района</t>
  </si>
  <si>
    <t>РМ-А-2900</t>
  </si>
  <si>
    <t>2.1.30.</t>
  </si>
  <si>
    <t>выравнивание уровня бюджетной обеспеченности поселений, входящих в состав муниципального района, за счет средств бюджета муниципального района</t>
  </si>
  <si>
    <t>РМ-А-3000</t>
  </si>
  <si>
    <t>1101</t>
  </si>
  <si>
    <t>2.1.31.</t>
  </si>
  <si>
    <t>организация и осуществление мероприятий по гражданской обороне, защите населения и территории муниципального района от чрезвычайных ситуаций природного и техногенного характера</t>
  </si>
  <si>
    <t>РМ-А-3100</t>
  </si>
  <si>
    <t>2.1.32.</t>
  </si>
  <si>
    <t>создание, развитие и обеспечение охраны лечебно-оздоровительных местностей и курортов местного значения на территории муниципального района</t>
  </si>
  <si>
    <t>РМ-А-3200</t>
  </si>
  <si>
    <t>2.1.33.</t>
  </si>
  <si>
    <t>организация и осуществление мероприятий по мобилизационной подготовке муниципальных предприятий и учреждений, находящихся на межселенных территориях</t>
  </si>
  <si>
    <t>РМ-А-3300</t>
  </si>
  <si>
    <t>2.1.34.</t>
  </si>
  <si>
    <t>РМ-А-3400</t>
  </si>
  <si>
    <t>2.1.35.</t>
  </si>
  <si>
    <t>создание условий для развития сельскохозяйственного производства в поселениях, расширения рынка сельскохозяйственной продукции, сырья и продовольствия</t>
  </si>
  <si>
    <t>РМ-А-3500</t>
  </si>
  <si>
    <t>0405</t>
  </si>
  <si>
    <t>Закон Чувашской Республики от 23.07.2001 № 35 "О государственном регулировании и поддержке агропромышленного комплекса Чувашской Республики"</t>
  </si>
  <si>
    <t>23.07.2001 не установлен</t>
  </si>
  <si>
    <t>2.1.36.</t>
  </si>
  <si>
    <t>обеспечение условий для развития на территории муниципального района физической культуры и массового спорта, организация проведения официальных физкультурно-оздоровительных и спортивных мероприятий муниципального района</t>
  </si>
  <si>
    <t>РМ-А-3600</t>
  </si>
  <si>
    <t>2.1.37.</t>
  </si>
  <si>
    <t>организация и осуществление мероприятий межпоселенческого характера по работе с детьми и молодежью</t>
  </si>
  <si>
    <t>РМ-А-3700</t>
  </si>
  <si>
    <t>2.1.38.</t>
  </si>
  <si>
    <t>осуществление в пределах, установленных водным законодательством Российской Федерации, полномочий собственника водных объектов, установление правил использования водных объектов общего пользования для личных и бытовых нужд</t>
  </si>
  <si>
    <t>РМ-А-3800</t>
  </si>
  <si>
    <t>2.2.</t>
  </si>
  <si>
    <t>Расходные обязательства, возникшие в результате принятия нормативных правовых актов органов местного самоуправления, предусматривающих предоставление межбюджетных трансфертов бюджетам других уровней, кроме дотаций</t>
  </si>
  <si>
    <t>РМ-Б</t>
  </si>
  <si>
    <t xml:space="preserve">ст. 10 </t>
  </si>
  <si>
    <t>2.3.</t>
  </si>
  <si>
    <t>Расходные обязательства, возникшие в результате реализации органами местного самоуправления муниципальных районов делегированных полномочий за счет субвенций, переданных с другого уровня бюджетной системы</t>
  </si>
  <si>
    <t>РМ-В</t>
  </si>
  <si>
    <t>Обеспечение деятельности административных комиссий</t>
  </si>
  <si>
    <t>Закон ЧР от 30.05.2003 г. № 17 "Об административных комиссиях"</t>
  </si>
  <si>
    <t>ст. 5</t>
  </si>
  <si>
    <t>14.06.2003 не установлен</t>
  </si>
  <si>
    <t>Субвенции на осуществление гос. полномочий по созданию комиссий по делам несовершеннолетних и защите их прав и организации деятельности таких комиссий</t>
  </si>
  <si>
    <t>Закон ЧР от 29.12.2005 г. № 68 "О комиссиях по делам несовершеннолетних и защите их пров в ЧР""</t>
  </si>
  <si>
    <t>Субвенции на осуществление отдельных гос. Полномочий по обеспечению жилыми помещениями по договорам социального найма категорий граждан, указанныхв части 11 Закона ЧР "О регулировании жилищных отношений"</t>
  </si>
  <si>
    <t>Закон ЧР от 17.10.2005 № 42 "О регулировании жилищных отношений"</t>
  </si>
  <si>
    <t>ст. 4</t>
  </si>
  <si>
    <t>30.10.2005  не установлен</t>
  </si>
  <si>
    <t>Составление (изменение и дополнение) списков кандидатов в присяжные заседатели федеральных судов общей юрисдикции в РФ</t>
  </si>
  <si>
    <t>Федеральный Закон от 20.08.2004 № 113-ФЗ "О присяжных заседателях федеральных судов общей юрисдикции в РФ"</t>
  </si>
  <si>
    <t>ст. 5, п.14</t>
  </si>
  <si>
    <t>02.09.2004  не установлен</t>
  </si>
  <si>
    <t>Государственная регистрация актов гражданского состояния</t>
  </si>
  <si>
    <t>Федеральный Закон от 15.11.1007 № 143-ФЗ " Об актах гражданского состояния"</t>
  </si>
  <si>
    <t>ст. 4, п. 1</t>
  </si>
  <si>
    <t>20.11.1007  не установлен</t>
  </si>
  <si>
    <t>Подготовка и проведение сельскохозяйственной переписи</t>
  </si>
  <si>
    <t>Федеральный Закон  "О всероссийской сельскохозяйственной переписи"</t>
  </si>
  <si>
    <t xml:space="preserve">          Подпрограмма "Переселение граждан из ветхого и аварийного жилищного фонда ЧР" Республиканской комплексной программы гос поддержки строительства жилья в ЧР на 2006-2010 г.г.</t>
  </si>
  <si>
    <t xml:space="preserve">Постановление Кабинета министров ЧР от 28.07.2006 г. № 196 "О подпрограмме "Переселение граждан из ветхого и аварийного жилищного фонда ЧР" Республиканской комплексной программы государственной поддержки строительства жилья в ЧР на 2006-2010 годы" </t>
  </si>
  <si>
    <t>п. 3,4</t>
  </si>
  <si>
    <t>09.08.200631.12.2010</t>
  </si>
  <si>
    <t>Строительство жилья по договорам соцнайма, в соответствии с Законом ЧР "О регилировании жилищных отношений"</t>
  </si>
  <si>
    <t>Федеральный Закон от 06.10.1999 № 184-ФЗ "Об общих принципах организации законодательных (представительных) и исполнительных органов государственной власти субъектов РФ"</t>
  </si>
  <si>
    <t>ст. 26.3, п. 2</t>
  </si>
  <si>
    <t>18.10.1999  не установлен</t>
  </si>
  <si>
    <t xml:space="preserve">            Ежемесячное денежное вознаграждение за классное руководство в государственных и муниципальных общеобразовательных школах</t>
  </si>
  <si>
    <t>Постановление Правительства РФ от 28.12.2006 №814 "О порядке предоставления в 2007 г. финансовой помощи бюджетам РФ в виде субсидий на выплату ежемесячного денежного вознаграждения за выполнение функций классного руководства педагогическим работникам  государственных и муниципальных общеобразовательных учреждений "</t>
  </si>
  <si>
    <t>28.12.2006  31.12.2007</t>
  </si>
  <si>
    <t>Постановление Кабинета Министров Чувашской Республики от 29.12.2006 № 341 "Об утверждении правил предоставления средств из республиканского бюджета ЧР в 2007 году"</t>
  </si>
  <si>
    <t>приложение 34</t>
  </si>
  <si>
    <t>01.01.2007  31.12.2007</t>
  </si>
  <si>
    <t xml:space="preserve">            Государственная поддержка внедрения комплексных мер модернизации образования</t>
  </si>
  <si>
    <t>Постановление Кабинета Министров Чувашской Республики от 20.03.2006 № 55 "О подпрограмме "Модернизация системы воспитания детей и молодежи в ЧР" республиканской целевой программы развития образования в ЧР на 2006-2010 годы"</t>
  </si>
  <si>
    <t>20.03.2006 31.12.2010</t>
  </si>
  <si>
    <t>Поощрение лучших учителей</t>
  </si>
  <si>
    <t>Постановление Правительства РФ от 05.05.2006 №269 "О порядке распределения и предоставления субвенций из федерального бюджета бюджетам субъектов РФ на выплату денежного поощрения лучших учителей"</t>
  </si>
  <si>
    <t>05.05.2006  31.12.2006</t>
  </si>
  <si>
    <t xml:space="preserve">            Внедрение инновационных образовательных программ в государственных и муниципальных общеобразовательных школах</t>
  </si>
  <si>
    <t>Постановление Правительства РФ от 14.02.2006 №89 "О мерах государственной поддержки образовательных учреждений, внедряющих инновационные образовательные программы"(с изменениями)</t>
  </si>
  <si>
    <t>14.02.2006 31.12.2007</t>
  </si>
  <si>
    <t xml:space="preserve">            Компенсация части родительской платы за содержание ребенка в государственных и муниципальных образовательных учреждениях</t>
  </si>
  <si>
    <t>Постановление Кабинета Министров ЧР от 30.01.2007 № 16 "О  внесении изменений в постановление Кабинета Министров ЧР от 29.12.2006 г. № 341"</t>
  </si>
  <si>
    <t>приложение 1</t>
  </si>
  <si>
    <t>05.02.200731.12.2007</t>
  </si>
  <si>
    <t xml:space="preserve">            Субсидии местным бюджетам на предоставление субсидий гражданам на оплату жилого помещения и коммунальных услуг</t>
  </si>
  <si>
    <t>ст. 26.3</t>
  </si>
  <si>
    <t xml:space="preserve">            Выплата единовременного пособия при всех формах устройства детей, лишенных родительского попечения, в семью</t>
  </si>
  <si>
    <t>1004</t>
  </si>
  <si>
    <t>приложение 3</t>
  </si>
  <si>
    <t xml:space="preserve">            Субсидии бюджетам на предоставление субсидий молодым семьям для приобретения жилья</t>
  </si>
  <si>
    <t>Постановление Правительства РФ от 17.09.2001 № 675 "О федеральной целевой программе "Жилище" на 2002-2010 годы"</t>
  </si>
  <si>
    <t>р. 3</t>
  </si>
  <si>
    <t>26.09.2001  31.12.2010</t>
  </si>
  <si>
    <t>Указ Президента ЧР от 06.03.2002  № 51 " О мерах по усилению госудаоственной поддержки молодых граждан в ЧР"</t>
  </si>
  <si>
    <t xml:space="preserve">            Субвенции бюджетам на осуществление полномочий по первичному воинскому учету на территориях, где отсутствуют военные комиссариаты</t>
  </si>
  <si>
    <t>1102</t>
  </si>
  <si>
    <t>Федеральный Закон от 28.03.1998 № 53-ФЗ "О воинской обязанности и военной службе"</t>
  </si>
  <si>
    <t>ст.85, п.7</t>
  </si>
  <si>
    <t xml:space="preserve">          Субвенции на осуществление отдельных государственных полномочий по обеспечению жилыми помещениями по договорам социального найма категорий граждан, указанных в части статьи 11 Закона ЧР "О регулировании жилищных отношений"</t>
  </si>
  <si>
    <t>Объем средств на исполнение расходного обязательства по всем муниципальным образованиям (тыс. руб.)</t>
  </si>
  <si>
    <t>Начальник финансового отдела</t>
  </si>
  <si>
    <t>администрации Козловского района</t>
  </si>
  <si>
    <t>А.И.Чернова</t>
  </si>
  <si>
    <t xml:space="preserve">          Субвенции на осуществление отдельных государственных полномочий по ведению учета граждан, нуждающихся в жилых помещениях и имеющих право на государственную поддержку на строительство (приобретение) жилых помещений</t>
  </si>
  <si>
    <t>Закон ЧР от 30.11.2006 № 55 "О наделении органов местного самоуправления в ЧР отдельными государственными полномочиями</t>
  </si>
  <si>
    <t>аб.1, п.1,ст.2</t>
  </si>
  <si>
    <t>01.01.2007 не установлен</t>
  </si>
  <si>
    <t>2.4.</t>
  </si>
  <si>
    <t>Расходные обязательства, возникшие в результате решения органами местного самоуправления муниципальных районов вопросов, не отнесенных к вопросам местного значения, в соответствии со статьей 15.1 Федерального закона от 6 октября 2003 г. № 131-ФЗ «Об общих принципах организации местного самоуправления в Российской Федерации».</t>
  </si>
  <si>
    <t>РМ-Г</t>
  </si>
  <si>
    <t>Обслуживание государственного и муниципального долга</t>
  </si>
  <si>
    <t xml:space="preserve">ст. 32 </t>
  </si>
  <si>
    <t>Резервные фонды органов местного самоуправления</t>
  </si>
  <si>
    <t>Постановление Главы администрации Козловского района "Об утверждении положения о порядке расходования средств резервного фонда администрации Козловского района" № 756 от 30.12.2005 г.</t>
  </si>
  <si>
    <t>Выполнение других обязательств государства</t>
  </si>
  <si>
    <t>ст. 15.1</t>
  </si>
  <si>
    <t>ст. 11</t>
  </si>
  <si>
    <t xml:space="preserve"> Подпрограмма "Переселение граждан из ветхого и аварийного жилищного фонда ЧР" Республиканской комплексной программы гос поддержки строительства жилья в ЧР на 2006-2010 г.г.(софинансир.)</t>
  </si>
  <si>
    <t xml:space="preserve">Постановление Кабинета министров ЧР от 28.07.2006 г. № 196 "О подпрограмме "Переселение граждан из ветхого и аварийного жилищного фонда ЧР" Республиканской комплексной программыгосударственной поддержки строительства жилья в ЧР на 2006-2010 годы" </t>
  </si>
  <si>
    <t>Строительство объектов общегражданского назначения (реконструкция инженерных сетей, реконструкция здания администрации)</t>
  </si>
  <si>
    <t>Модернизация объектов коммунальной инфраструктуры (реконструкция ветхих теплотрасс и водопровода)</t>
  </si>
  <si>
    <t>Постановление Кабинета Министров ЧР от 29.08.2006 № 222 "О подпрограмме "Модернизация объектов коммунальной инфраструктуры" Республиканской комплексной программы государственной поддержки строительства жилья в ЧР на 2006-2010 годы"</t>
  </si>
  <si>
    <t>п.3,4</t>
  </si>
  <si>
    <t>31.08.2006 31.12.2010</t>
  </si>
  <si>
    <t>Стоительство объектов для нужд отрасли (канализационные очистные сооружения, строительство школы № 2 (софинансир.))</t>
  </si>
  <si>
    <t>Республиканская инвестиционная программа</t>
  </si>
  <si>
    <t>01.01.200731.12.2007</t>
  </si>
  <si>
    <t>ст.15.1</t>
  </si>
  <si>
    <t xml:space="preserve"> Доплаты к пенсиям государственных служащих субъектов Российской Федерации и муниципальных служащих</t>
  </si>
  <si>
    <t>1001</t>
  </si>
  <si>
    <t>Социальное обеспечение населения</t>
  </si>
  <si>
    <t>Закон РФ от 19.04.1991 № 1032-1( ред. От 29.12.2006)"О занятости населения  в РФ"</t>
  </si>
  <si>
    <t>7.1</t>
  </si>
  <si>
    <t>02.05.1991  не установлен</t>
  </si>
  <si>
    <t>Дотации на возмещение расходов от содержания объектов жилищно-коммунального хозяйства и социально-культурной сферы, переданных в ведение органов местного самоуправления</t>
  </si>
  <si>
    <t>ст.85, п.1</t>
  </si>
  <si>
    <t>Дотации бюджетам на поддержку мер по обеспечению сбалансированности бюджетов</t>
  </si>
  <si>
    <t>ИТОГО расходные обязательства муниципальных районов</t>
  </si>
  <si>
    <t>* - В соответствии с Федеральным законом от 29.12.2006 № 258-ФЗ полномочие вступает в силу с 1 января 2008 года</t>
  </si>
  <si>
    <t>** - В соответствии с Федеральным законом от 29.12.2006 № 258-ФЗ полномочие утрачивает силу с 1 января 2008 года</t>
  </si>
  <si>
    <t>отчетный финансовый год</t>
  </si>
  <si>
    <t>плановой период</t>
  </si>
  <si>
    <t>Расходные обязательства, связанные с реализацией вопросов местного значения муниципальных районов и полномочий органов местного самоуправления по решению вопросов местного значения</t>
  </si>
  <si>
    <t>Код  бюджетной классификации (Рз, Прз)</t>
  </si>
  <si>
    <t>Нормативное правовое регулирование, определяющее финансовое обеспечение и порядок расходования средств</t>
  </si>
  <si>
    <t>Примечание</t>
  </si>
  <si>
    <t>Нормативные правовые акты, договоры, соглашения Российской Федерации</t>
  </si>
  <si>
    <t>Нормативные правовые акты, договоры, соглашения субъекта Российской Федерации</t>
  </si>
  <si>
    <t>Нормативные правовые акты, договоры, соглашения муниципальных образований</t>
  </si>
  <si>
    <t>текущий финансовый год</t>
  </si>
  <si>
    <t>очередной финансовый год</t>
  </si>
  <si>
    <t>Наименование и реквизиты нормативного правового акта</t>
  </si>
  <si>
    <t>Номер статьи, части, пункта, подпункта, абзаца</t>
  </si>
  <si>
    <t>Дата вступления в силу и срок действия</t>
  </si>
  <si>
    <t>запланировано</t>
  </si>
  <si>
    <t>фактически исполнено</t>
  </si>
  <si>
    <t>финансовый год +1</t>
  </si>
  <si>
    <t>финансовый год +2</t>
  </si>
  <si>
    <t>гр.0</t>
  </si>
  <si>
    <t>гр.1</t>
  </si>
  <si>
    <t>гр.2</t>
  </si>
  <si>
    <t>гр.3</t>
  </si>
  <si>
    <t>гр.4</t>
  </si>
  <si>
    <t>гр.5</t>
  </si>
  <si>
    <t>гр.6</t>
  </si>
  <si>
    <t>гр.7</t>
  </si>
  <si>
    <t>гр.8</t>
  </si>
  <si>
    <t>гр.9</t>
  </si>
  <si>
    <t>гр.10</t>
  </si>
  <si>
    <t>гр.11</t>
  </si>
  <si>
    <t>гр.12</t>
  </si>
  <si>
    <t>гр.13</t>
  </si>
  <si>
    <t>гр.14</t>
  </si>
  <si>
    <t>гр.15</t>
  </si>
  <si>
    <t>гр.16</t>
  </si>
  <si>
    <t>гр.17</t>
  </si>
  <si>
    <t>гр.18</t>
  </si>
  <si>
    <t>гр.19</t>
  </si>
  <si>
    <t>0104</t>
  </si>
  <si>
    <t>08.10.2003 не установлен</t>
  </si>
  <si>
    <t>Денежные выплаты медперсоналу фельдшерско-акушерских пунктов, врачам, фельдшерам и медицинским сестрам "Скорой медицинской помощи"</t>
  </si>
  <si>
    <t>приложение 40</t>
  </si>
  <si>
    <t>01.01.2007   31.12.2007</t>
  </si>
  <si>
    <t>Постановление Кабинета Министров от 29.12.2006 № 341 "Об утверждении Правил предоставления средв из республиканского бюджета ЧР в 2007 г."</t>
  </si>
  <si>
    <t>01.01.2006 не установлен</t>
  </si>
  <si>
    <t>финансирование муниципальных учреждений</t>
  </si>
  <si>
    <t>регулирование тарифов на товары и услуги организаций коммунального комплекса (за исключением тарифов на товары и услуги организаций коммунального комплекса – производителей услуг в сфере электро- и(или) теплоснабжения), тарифов на подключение к системе коммунальной инфраструктуры, тарифов организаций коммунального комплекса на подключение, надбавок к тарифам на товары и услуги организаций коммунального комплекса, надбавок к ценам (тарифам) для потребителей</t>
  </si>
  <si>
    <t>0502</t>
  </si>
  <si>
    <t>организация сбора статистических показателей, характеризующих состояние экономики и социальной сферы муниципального образования, и предоставление указанных данных органам государственной власти в порядке, установленном Правительством Российской Федерации</t>
  </si>
  <si>
    <t>учреждение печатного средства массовой информации для  опубликования  муниципальных правовых актов, обсуждения проектов муниципальных правовых актов по вопросам местного значения</t>
  </si>
  <si>
    <t>доведение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развитииего общественной инфраструктуры и иной официальной информации</t>
  </si>
  <si>
    <t>0115</t>
  </si>
  <si>
    <t>Прочие расходные обязательства  муниципального района</t>
  </si>
  <si>
    <t>2.5</t>
  </si>
  <si>
    <t>дотации на выравнивание уровня бюджетной обеспеченности поселений</t>
  </si>
  <si>
    <t>Другие вопросы в области социальной политики (общественные работы)</t>
  </si>
  <si>
    <t>09.08.2006   31.12.2010</t>
  </si>
  <si>
    <t>0501</t>
  </si>
  <si>
    <t>0801</t>
  </si>
  <si>
    <t>0409</t>
  </si>
  <si>
    <t>0908</t>
  </si>
  <si>
    <t>0309</t>
  </si>
  <si>
    <t>0910</t>
  </si>
  <si>
    <t>0114</t>
  </si>
  <si>
    <t>0111</t>
  </si>
  <si>
    <t>1104</t>
  </si>
  <si>
    <t xml:space="preserve">Средства, передаваемые для компенсации дополнительных расходов, возникших в результате решений, принятых органами власти другого уровня   </t>
  </si>
  <si>
    <t>26.03.2008-31.12.2008</t>
  </si>
  <si>
    <t>Дополнительное соглашение №1 между Министерством градостроительства и развития общественной инфраструктуры и администрацией Козловского района ЧР от 26.03.2008</t>
  </si>
  <si>
    <t>Соглашения между администрацией Козловского районаЧР и админситрациями сельских поселений от 22.11.2007</t>
  </si>
  <si>
    <t>01.01.2008-31.12.2008</t>
  </si>
  <si>
    <t xml:space="preserve">Республиканская целевая программа "Модернизация и развитие автомобильных дорог в Чувашской Республике на 2006-2010 годы с прогнозом до 2025 года" </t>
  </si>
  <si>
    <t>0412</t>
  </si>
  <si>
    <t>1103</t>
  </si>
  <si>
    <t>0902</t>
  </si>
  <si>
    <t>0107</t>
  </si>
  <si>
    <t>0503</t>
  </si>
  <si>
    <t>1006</t>
  </si>
  <si>
    <t>0105</t>
  </si>
  <si>
    <t>0804</t>
  </si>
  <si>
    <t>0408</t>
  </si>
  <si>
    <t xml:space="preserve">Финансовое обеспечение государственных гарантий прав граждан на получение общедоступного и бесплатного дошкольного, начального общего, основного общего, среднего (полного) общего образования, а также дополнительного образования в общеобразовательных учреждениях для реализации основных общеобразовательных программ в части финансирования расходов на оплату труда работников общеобразовательных учреждений, расходов на учебные пособия, технические средства обучения, расходные материалы, и хозяйственные нужды   </t>
  </si>
  <si>
    <t>Территориальная программа обязательного медицинского страхования</t>
  </si>
  <si>
    <t>1105</t>
  </si>
  <si>
    <t>Соглашение о взаимодействии между Министерством здравоохранения и социального развития ЧР, территориальным фондом обязательного медицинского страхования и администрацией Козловского района ЧР от 10.01.2008</t>
  </si>
  <si>
    <t>10.01.2008-01.07.2008</t>
  </si>
  <si>
    <t>Комплектование книжных фондов библиотек муниципальных образований</t>
  </si>
  <si>
    <t>Субсидии победителю конкурса на лучшее озеленение территриии поселения</t>
  </si>
  <si>
    <t>Субсидии победителю конкурса на лучшую организацию труда в сельской местности</t>
  </si>
  <si>
    <t>Суюсидии бюджетам муниципального образования для софинансирования расходных обязательств, возникающих при выполнении полномочий органов местного самоупраления по вопросам местного значения</t>
  </si>
  <si>
    <t>Государственная поддержка молодых семей в решении жилищной проблемы</t>
  </si>
  <si>
    <t>Целевые программы муниципальных образований</t>
  </si>
  <si>
    <t>Кап.ремонт объектов социально-културной сферы</t>
  </si>
  <si>
    <t xml:space="preserve">Финансовое обеспечение оказания дополнительной медицинской помощи, оказываемой врачами-терапевтами участковыми </t>
  </si>
  <si>
    <t>Охрана объектов растительного и животного мира и среды их обитания</t>
  </si>
  <si>
    <t>0603</t>
  </si>
  <si>
    <t>(Козловский район)</t>
  </si>
  <si>
    <t>Глава Козловского района</t>
  </si>
  <si>
    <t>Чувашской Республики</t>
  </si>
  <si>
    <t>И.Г. Майоров</t>
  </si>
  <si>
    <t>Субсидии на обеспечение мероприятий по кап.ремонту многоквартирных домов</t>
  </si>
  <si>
    <t>Социальные пособия учащимся общеобразовательных учреждений на приобретение проездных билетов</t>
  </si>
  <si>
    <t>Целевые програмы муниципальных образований</t>
  </si>
  <si>
    <t>II. Свод реестров расходных обязательств муниципальных образований, входящих в состав субъекта Российской Федерации на 2009 год</t>
  </si>
</sst>
</file>

<file path=xl/styles.xml><?xml version="1.0" encoding="utf-8"?>
<styleSheet xmlns="http://schemas.openxmlformats.org/spreadsheetml/2006/main">
  <numFmts count="11">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 numFmtId="165" formatCode="0.0000"/>
    <numFmt numFmtId="166" formatCode="0.000"/>
  </numFmts>
  <fonts count="15">
    <font>
      <sz val="10"/>
      <name val="Arial Cyr"/>
      <family val="0"/>
    </font>
    <font>
      <sz val="8"/>
      <color indexed="8"/>
      <name val="Arial"/>
      <family val="0"/>
    </font>
    <font>
      <b/>
      <sz val="14"/>
      <color indexed="8"/>
      <name val="Arial"/>
      <family val="0"/>
    </font>
    <font>
      <sz val="10"/>
      <color indexed="8"/>
      <name val="Times New Roman"/>
      <family val="0"/>
    </font>
    <font>
      <sz val="10"/>
      <color indexed="8"/>
      <name val="Arial"/>
      <family val="0"/>
    </font>
    <font>
      <b/>
      <u val="single"/>
      <sz val="10"/>
      <color indexed="8"/>
      <name val="Arial"/>
      <family val="0"/>
    </font>
    <font>
      <b/>
      <sz val="10"/>
      <color indexed="8"/>
      <name val="Arial"/>
      <family val="0"/>
    </font>
    <font>
      <b/>
      <sz val="10"/>
      <color indexed="8"/>
      <name val="Times New Roman"/>
      <family val="0"/>
    </font>
    <font>
      <u val="single"/>
      <sz val="10"/>
      <color indexed="12"/>
      <name val="Arial"/>
      <family val="0"/>
    </font>
    <font>
      <sz val="11"/>
      <color indexed="8"/>
      <name val="Arial"/>
      <family val="0"/>
    </font>
    <font>
      <sz val="10"/>
      <name val="Times New Roman"/>
      <family val="1"/>
    </font>
    <font>
      <sz val="9"/>
      <color indexed="8"/>
      <name val="Arial"/>
      <family val="2"/>
    </font>
    <font>
      <sz val="9"/>
      <name val="Arial"/>
      <family val="2"/>
    </font>
    <font>
      <sz val="12"/>
      <color indexed="8"/>
      <name val="Arial"/>
      <family val="0"/>
    </font>
    <font>
      <sz val="12"/>
      <name val="Arial Cyr"/>
      <family val="0"/>
    </font>
  </fonts>
  <fills count="2">
    <fill>
      <patternFill/>
    </fill>
    <fill>
      <patternFill patternType="gray125"/>
    </fill>
  </fills>
  <borders count="5">
    <border>
      <left/>
      <right/>
      <top/>
      <bottom/>
      <diagonal/>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97">
    <xf numFmtId="0" fontId="0" fillId="0" borderId="0" xfId="0" applyAlignment="1">
      <alignment/>
    </xf>
    <xf numFmtId="0" fontId="1" fillId="0" borderId="0" xfId="0" applyNumberFormat="1" applyFont="1" applyFill="1" applyBorder="1" applyAlignment="1" applyProtection="1">
      <alignment vertical="top"/>
      <protection/>
    </xf>
    <xf numFmtId="0" fontId="3" fillId="0" borderId="1" xfId="0" applyNumberFormat="1" applyFont="1" applyFill="1" applyBorder="1" applyAlignment="1" applyProtection="1">
      <alignment horizontal="center" vertical="center" wrapText="1"/>
      <protection/>
    </xf>
    <xf numFmtId="0" fontId="4" fillId="0" borderId="1" xfId="0" applyNumberFormat="1" applyFont="1" applyFill="1" applyBorder="1" applyAlignment="1" applyProtection="1">
      <alignment horizontal="center" vertical="center" wrapText="1"/>
      <protection/>
    </xf>
    <xf numFmtId="0" fontId="5" fillId="0" borderId="1" xfId="0" applyNumberFormat="1" applyFont="1" applyFill="1" applyBorder="1" applyAlignment="1" applyProtection="1">
      <alignment horizontal="left" vertical="center" wrapText="1"/>
      <protection/>
    </xf>
    <xf numFmtId="0" fontId="5" fillId="0" borderId="1" xfId="0" applyNumberFormat="1" applyFont="1" applyFill="1" applyBorder="1" applyAlignment="1" applyProtection="1">
      <alignment horizontal="center" vertical="center" wrapText="1"/>
      <protection/>
    </xf>
    <xf numFmtId="0" fontId="6" fillId="0" borderId="1" xfId="0" applyNumberFormat="1" applyFont="1" applyFill="1" applyBorder="1" applyAlignment="1" applyProtection="1">
      <alignment horizontal="left" vertical="center" wrapText="1"/>
      <protection/>
    </xf>
    <xf numFmtId="0" fontId="6" fillId="0" borderId="1" xfId="0" applyNumberFormat="1" applyFont="1" applyFill="1" applyBorder="1" applyAlignment="1" applyProtection="1">
      <alignment horizontal="center" vertical="center" wrapText="1"/>
      <protection/>
    </xf>
    <xf numFmtId="0" fontId="7" fillId="0" borderId="1" xfId="0" applyNumberFormat="1" applyFont="1" applyFill="1" applyBorder="1" applyAlignment="1" applyProtection="1">
      <alignment horizontal="left" vertical="center" wrapText="1"/>
      <protection/>
    </xf>
    <xf numFmtId="0" fontId="7" fillId="0" borderId="1" xfId="0" applyNumberFormat="1" applyFont="1" applyFill="1" applyBorder="1" applyAlignment="1" applyProtection="1">
      <alignment horizontal="center" vertical="center" wrapText="1"/>
      <protection/>
    </xf>
    <xf numFmtId="0" fontId="4" fillId="0" borderId="2" xfId="0" applyNumberFormat="1" applyFont="1" applyFill="1" applyBorder="1" applyAlignment="1" applyProtection="1">
      <alignment horizontal="center" vertical="center" wrapText="1"/>
      <protection/>
    </xf>
    <xf numFmtId="0" fontId="8" fillId="0" borderId="1" xfId="15" applyNumberFormat="1" applyFont="1" applyFill="1" applyBorder="1" applyAlignment="1" applyProtection="1">
      <alignment horizontal="center" vertical="center" wrapText="1"/>
      <protection/>
    </xf>
    <xf numFmtId="164" fontId="6" fillId="0" borderId="1" xfId="0" applyNumberFormat="1" applyFont="1" applyFill="1" applyBorder="1" applyAlignment="1" applyProtection="1">
      <alignment horizontal="right" vertical="center" wrapText="1" shrinkToFit="1"/>
      <protection locked="0"/>
    </xf>
    <xf numFmtId="0" fontId="4" fillId="0" borderId="1" xfId="0" applyNumberFormat="1" applyFont="1" applyFill="1" applyBorder="1" applyAlignment="1" applyProtection="1">
      <alignment vertical="center" wrapText="1"/>
      <protection/>
    </xf>
    <xf numFmtId="0" fontId="3" fillId="0" borderId="2" xfId="0" applyNumberFormat="1" applyFont="1" applyFill="1" applyBorder="1" applyAlignment="1" applyProtection="1">
      <alignment horizontal="left" vertical="center" wrapText="1"/>
      <protection/>
    </xf>
    <xf numFmtId="0" fontId="6" fillId="0" borderId="1" xfId="0" applyNumberFormat="1" applyFont="1" applyFill="1" applyBorder="1" applyAlignment="1" applyProtection="1">
      <alignment vertical="center" wrapText="1"/>
      <protection/>
    </xf>
    <xf numFmtId="164" fontId="4" fillId="0" borderId="1" xfId="0" applyNumberFormat="1" applyFont="1" applyFill="1" applyBorder="1" applyAlignment="1" applyProtection="1">
      <alignment vertical="center" wrapText="1" shrinkToFit="1"/>
      <protection locked="0"/>
    </xf>
    <xf numFmtId="0" fontId="6" fillId="0" borderId="2" xfId="0" applyNumberFormat="1" applyFont="1" applyFill="1" applyBorder="1" applyAlignment="1" applyProtection="1">
      <alignment horizontal="center" vertical="center" wrapText="1"/>
      <protection/>
    </xf>
    <xf numFmtId="0" fontId="4" fillId="0" borderId="1" xfId="0" applyNumberFormat="1" applyFont="1" applyFill="1" applyBorder="1" applyAlignment="1" applyProtection="1">
      <alignment vertical="center" wrapText="1" shrinkToFit="1"/>
      <protection locked="0"/>
    </xf>
    <xf numFmtId="0" fontId="10" fillId="0" borderId="1" xfId="0" applyFont="1" applyBorder="1" applyAlignment="1">
      <alignment horizontal="left" vertical="top" wrapText="1"/>
    </xf>
    <xf numFmtId="0" fontId="10" fillId="0" borderId="2" xfId="0" applyFont="1" applyBorder="1" applyAlignment="1">
      <alignment horizontal="left" vertical="top" wrapText="1"/>
    </xf>
    <xf numFmtId="164" fontId="4" fillId="0" borderId="1" xfId="0" applyNumberFormat="1" applyFont="1" applyFill="1" applyBorder="1" applyAlignment="1" applyProtection="1">
      <alignment horizontal="right" vertical="center" wrapText="1" shrinkToFit="1"/>
      <protection locked="0"/>
    </xf>
    <xf numFmtId="0" fontId="4" fillId="0" borderId="1" xfId="0" applyNumberFormat="1" applyFont="1" applyFill="1" applyBorder="1" applyAlignment="1" applyProtection="1">
      <alignment horizontal="right" vertical="center" wrapText="1" shrinkToFit="1"/>
      <protection locked="0"/>
    </xf>
    <xf numFmtId="0" fontId="3" fillId="0" borderId="2" xfId="0" applyNumberFormat="1" applyFont="1" applyFill="1" applyBorder="1" applyAlignment="1" applyProtection="1">
      <alignment horizontal="left" vertical="center" wrapText="1"/>
      <protection/>
    </xf>
    <xf numFmtId="0" fontId="11" fillId="0" borderId="1" xfId="0" applyNumberFormat="1" applyFont="1" applyFill="1" applyBorder="1" applyAlignment="1" applyProtection="1">
      <alignment horizontal="right" vertical="center" wrapText="1" shrinkToFit="1"/>
      <protection locked="0"/>
    </xf>
    <xf numFmtId="0" fontId="12" fillId="0" borderId="1" xfId="0" applyFont="1" applyBorder="1" applyAlignment="1">
      <alignment horizontal="center" wrapText="1"/>
    </xf>
    <xf numFmtId="0" fontId="11" fillId="0" borderId="1" xfId="0" applyNumberFormat="1" applyFont="1" applyFill="1" applyBorder="1" applyAlignment="1" applyProtection="1">
      <alignment horizontal="center" wrapText="1" shrinkToFit="1"/>
      <protection locked="0"/>
    </xf>
    <xf numFmtId="14" fontId="11" fillId="0" borderId="1" xfId="0" applyNumberFormat="1" applyFont="1" applyFill="1" applyBorder="1" applyAlignment="1" applyProtection="1">
      <alignment horizontal="center" wrapText="1" shrinkToFit="1"/>
      <protection locked="0"/>
    </xf>
    <xf numFmtId="14" fontId="12" fillId="0" borderId="1" xfId="0" applyNumberFormat="1" applyFont="1" applyBorder="1" applyAlignment="1">
      <alignment horizontal="center" wrapText="1"/>
    </xf>
    <xf numFmtId="0" fontId="12" fillId="0" borderId="1" xfId="0" applyFont="1" applyBorder="1" applyAlignment="1">
      <alignment horizontal="center"/>
    </xf>
    <xf numFmtId="0" fontId="11" fillId="0" borderId="1" xfId="0" applyNumberFormat="1" applyFont="1" applyFill="1" applyBorder="1" applyAlignment="1" applyProtection="1">
      <alignment horizontal="center" vertical="justify" wrapText="1" shrinkToFit="1"/>
      <protection locked="0"/>
    </xf>
    <xf numFmtId="0" fontId="11" fillId="0" borderId="1" xfId="0" applyNumberFormat="1" applyFont="1" applyFill="1" applyBorder="1" applyAlignment="1" applyProtection="1">
      <alignment horizontal="justify" vertical="center" wrapText="1" shrinkToFit="1"/>
      <protection locked="0"/>
    </xf>
    <xf numFmtId="14" fontId="12" fillId="0" borderId="1" xfId="0" applyNumberFormat="1" applyFont="1" applyBorder="1" applyAlignment="1">
      <alignment horizontal="center"/>
    </xf>
    <xf numFmtId="49" fontId="11" fillId="0" borderId="1" xfId="0" applyNumberFormat="1" applyFont="1" applyFill="1" applyBorder="1" applyAlignment="1" applyProtection="1">
      <alignment horizontal="center" wrapText="1" shrinkToFit="1"/>
      <protection locked="0"/>
    </xf>
    <xf numFmtId="0" fontId="13" fillId="0" borderId="0" xfId="0" applyNumberFormat="1" applyFont="1" applyFill="1" applyBorder="1" applyAlignment="1" applyProtection="1">
      <alignment vertical="top"/>
      <protection/>
    </xf>
    <xf numFmtId="0" fontId="14" fillId="0" borderId="0" xfId="0" applyFont="1" applyAlignment="1">
      <alignment/>
    </xf>
    <xf numFmtId="49" fontId="9" fillId="0" borderId="1" xfId="0" applyNumberFormat="1" applyFont="1" applyFill="1" applyBorder="1" applyAlignment="1" applyProtection="1">
      <alignment horizontal="center" vertical="center" wrapText="1" shrinkToFit="1"/>
      <protection locked="0"/>
    </xf>
    <xf numFmtId="49" fontId="9" fillId="0" borderId="3" xfId="0" applyNumberFormat="1" applyFont="1" applyFill="1" applyBorder="1" applyAlignment="1" applyProtection="1">
      <alignment horizontal="center" vertical="center" wrapText="1" shrinkToFit="1"/>
      <protection locked="0"/>
    </xf>
    <xf numFmtId="49" fontId="9" fillId="0" borderId="2" xfId="0" applyNumberFormat="1" applyFont="1" applyFill="1" applyBorder="1" applyAlignment="1" applyProtection="1">
      <alignment horizontal="center" vertical="center" wrapText="1" shrinkToFit="1"/>
      <protection locked="0"/>
    </xf>
    <xf numFmtId="0" fontId="6" fillId="0" borderId="2" xfId="0" applyNumberFormat="1" applyFont="1" applyFill="1" applyBorder="1" applyAlignment="1" applyProtection="1">
      <alignment horizontal="left" vertical="center" wrapText="1"/>
      <protection/>
    </xf>
    <xf numFmtId="0" fontId="3" fillId="0" borderId="0" xfId="0" applyNumberFormat="1" applyFont="1" applyFill="1" applyBorder="1" applyAlignment="1" applyProtection="1">
      <alignment horizontal="left" vertical="center" wrapText="1"/>
      <protection/>
    </xf>
    <xf numFmtId="0" fontId="6" fillId="0" borderId="0" xfId="0" applyNumberFormat="1" applyFont="1" applyFill="1" applyBorder="1" applyAlignment="1" applyProtection="1">
      <alignment horizontal="center" vertical="center" wrapText="1"/>
      <protection/>
    </xf>
    <xf numFmtId="49" fontId="9" fillId="0" borderId="0" xfId="0" applyNumberFormat="1" applyFont="1" applyFill="1" applyBorder="1" applyAlignment="1" applyProtection="1">
      <alignment horizontal="right" vertical="center" wrapText="1" shrinkToFit="1"/>
      <protection locked="0"/>
    </xf>
    <xf numFmtId="0" fontId="11" fillId="0" borderId="0" xfId="0" applyNumberFormat="1" applyFont="1" applyFill="1" applyBorder="1" applyAlignment="1" applyProtection="1">
      <alignment horizontal="center" wrapText="1" shrinkToFit="1"/>
      <protection locked="0"/>
    </xf>
    <xf numFmtId="164" fontId="4" fillId="0" borderId="0" xfId="0" applyNumberFormat="1" applyFont="1" applyFill="1" applyBorder="1" applyAlignment="1" applyProtection="1">
      <alignment vertical="center" wrapText="1" shrinkToFit="1"/>
      <protection locked="0"/>
    </xf>
    <xf numFmtId="164" fontId="4" fillId="0" borderId="0" xfId="0" applyNumberFormat="1" applyFont="1" applyFill="1" applyBorder="1" applyAlignment="1" applyProtection="1">
      <alignment horizontal="right" vertical="center" wrapText="1" shrinkToFit="1"/>
      <protection locked="0"/>
    </xf>
    <xf numFmtId="0" fontId="4" fillId="0" borderId="0" xfId="0" applyNumberFormat="1" applyFont="1" applyFill="1" applyBorder="1" applyAlignment="1" applyProtection="1">
      <alignment horizontal="right" vertical="center" wrapText="1" shrinkToFit="1"/>
      <protection locked="0"/>
    </xf>
    <xf numFmtId="49" fontId="4" fillId="0" borderId="2" xfId="0" applyNumberFormat="1" applyFont="1" applyFill="1" applyBorder="1" applyAlignment="1" applyProtection="1">
      <alignment horizontal="center" vertical="center" wrapText="1"/>
      <protection/>
    </xf>
    <xf numFmtId="0" fontId="1" fillId="0" borderId="1" xfId="0" applyNumberFormat="1" applyFont="1" applyFill="1" applyBorder="1" applyAlignment="1" applyProtection="1">
      <alignment vertical="top"/>
      <protection/>
    </xf>
    <xf numFmtId="49" fontId="4" fillId="0" borderId="1" xfId="0" applyNumberFormat="1" applyFont="1" applyFill="1" applyBorder="1" applyAlignment="1" applyProtection="1">
      <alignment horizontal="center" vertical="center" wrapText="1" shrinkToFit="1"/>
      <protection locked="0"/>
    </xf>
    <xf numFmtId="0" fontId="4" fillId="0" borderId="3" xfId="0" applyNumberFormat="1" applyFont="1" applyFill="1" applyBorder="1" applyAlignment="1" applyProtection="1">
      <alignment horizontal="center" vertical="center" wrapText="1"/>
      <protection/>
    </xf>
    <xf numFmtId="0" fontId="4" fillId="0" borderId="4" xfId="0" applyNumberFormat="1" applyFont="1" applyFill="1" applyBorder="1" applyAlignment="1" applyProtection="1">
      <alignment horizontal="center" vertical="center" wrapText="1"/>
      <protection/>
    </xf>
    <xf numFmtId="0" fontId="7" fillId="0" borderId="3" xfId="0" applyNumberFormat="1" applyFont="1" applyFill="1" applyBorder="1" applyAlignment="1" applyProtection="1">
      <alignment horizontal="left" vertical="center" wrapText="1"/>
      <protection/>
    </xf>
    <xf numFmtId="0" fontId="7" fillId="0" borderId="3" xfId="0" applyNumberFormat="1" applyFont="1" applyFill="1" applyBorder="1" applyAlignment="1" applyProtection="1">
      <alignment horizontal="center" vertical="center" wrapText="1"/>
      <protection/>
    </xf>
    <xf numFmtId="0" fontId="7" fillId="0" borderId="2" xfId="0" applyNumberFormat="1" applyFont="1" applyFill="1" applyBorder="1" applyAlignment="1" applyProtection="1">
      <alignment horizontal="left" vertical="center" wrapText="1"/>
      <protection/>
    </xf>
    <xf numFmtId="0" fontId="7" fillId="0" borderId="2" xfId="0" applyNumberFormat="1" applyFont="1" applyFill="1" applyBorder="1" applyAlignment="1" applyProtection="1">
      <alignment horizontal="center" vertical="center" wrapText="1"/>
      <protection/>
    </xf>
    <xf numFmtId="0" fontId="3" fillId="0" borderId="3" xfId="0" applyNumberFormat="1" applyFont="1" applyFill="1" applyBorder="1" applyAlignment="1" applyProtection="1">
      <alignment horizontal="left" vertical="center" wrapText="1"/>
      <protection/>
    </xf>
    <xf numFmtId="0" fontId="10" fillId="0" borderId="3" xfId="0" applyFont="1" applyBorder="1" applyAlignment="1">
      <alignment horizontal="left" vertical="top" wrapText="1"/>
    </xf>
    <xf numFmtId="0" fontId="6" fillId="0" borderId="3" xfId="0" applyNumberFormat="1" applyFont="1" applyFill="1" applyBorder="1" applyAlignment="1" applyProtection="1">
      <alignment horizontal="left" vertical="center" wrapText="1"/>
      <protection/>
    </xf>
    <xf numFmtId="0" fontId="1" fillId="0" borderId="2" xfId="0" applyNumberFormat="1" applyFont="1" applyFill="1" applyBorder="1" applyAlignment="1" applyProtection="1">
      <alignment vertical="top"/>
      <protection/>
    </xf>
    <xf numFmtId="0" fontId="1" fillId="0" borderId="3" xfId="0" applyNumberFormat="1" applyFont="1" applyFill="1" applyBorder="1" applyAlignment="1" applyProtection="1">
      <alignment vertical="top"/>
      <protection/>
    </xf>
    <xf numFmtId="0" fontId="1" fillId="0" borderId="0" xfId="0" applyNumberFormat="1" applyFont="1" applyFill="1" applyBorder="1" applyAlignment="1" applyProtection="1">
      <alignment vertical="top"/>
      <protection/>
    </xf>
    <xf numFmtId="0" fontId="1" fillId="0" borderId="0" xfId="0" applyNumberFormat="1" applyFont="1" applyFill="1" applyBorder="1" applyAlignment="1" applyProtection="1">
      <alignment vertical="top"/>
      <protection/>
    </xf>
    <xf numFmtId="0" fontId="1" fillId="0" borderId="0" xfId="0" applyNumberFormat="1" applyFont="1" applyFill="1" applyBorder="1" applyAlignment="1" applyProtection="1">
      <alignment vertical="top"/>
      <protection/>
    </xf>
    <xf numFmtId="0" fontId="4" fillId="0" borderId="3" xfId="0" applyNumberFormat="1" applyFont="1" applyFill="1" applyBorder="1" applyAlignment="1" applyProtection="1">
      <alignment horizontal="center" vertical="center" wrapText="1"/>
      <protection/>
    </xf>
    <xf numFmtId="0" fontId="4" fillId="0" borderId="4" xfId="0" applyNumberFormat="1" applyFont="1" applyFill="1" applyBorder="1" applyAlignment="1" applyProtection="1">
      <alignment horizontal="center" vertical="center" wrapText="1"/>
      <protection/>
    </xf>
    <xf numFmtId="0" fontId="7" fillId="0" borderId="3" xfId="0" applyNumberFormat="1" applyFont="1" applyFill="1" applyBorder="1" applyAlignment="1" applyProtection="1">
      <alignment horizontal="left" vertical="center" wrapText="1"/>
      <protection/>
    </xf>
    <xf numFmtId="0" fontId="7" fillId="0" borderId="4" xfId="0" applyNumberFormat="1" applyFont="1" applyFill="1" applyBorder="1" applyAlignment="1" applyProtection="1">
      <alignment horizontal="left" vertical="center" wrapText="1"/>
      <protection/>
    </xf>
    <xf numFmtId="0" fontId="7" fillId="0" borderId="3" xfId="0" applyNumberFormat="1" applyFont="1" applyFill="1" applyBorder="1" applyAlignment="1" applyProtection="1">
      <alignment horizontal="center" vertical="center" wrapText="1"/>
      <protection/>
    </xf>
    <xf numFmtId="0" fontId="7" fillId="0" borderId="4" xfId="0" applyNumberFormat="1" applyFont="1" applyFill="1" applyBorder="1" applyAlignment="1" applyProtection="1">
      <alignment horizontal="center" vertical="center" wrapText="1"/>
      <protection/>
    </xf>
    <xf numFmtId="0" fontId="4" fillId="0" borderId="2" xfId="0" applyNumberFormat="1" applyFont="1" applyFill="1" applyBorder="1" applyAlignment="1" applyProtection="1">
      <alignment horizontal="center" vertical="center" wrapText="1"/>
      <protection/>
    </xf>
    <xf numFmtId="0" fontId="7" fillId="0" borderId="2" xfId="0" applyNumberFormat="1" applyFont="1" applyFill="1" applyBorder="1" applyAlignment="1" applyProtection="1">
      <alignment horizontal="left" vertical="center" wrapText="1"/>
      <protection/>
    </xf>
    <xf numFmtId="0" fontId="7" fillId="0" borderId="2" xfId="0" applyNumberFormat="1" applyFont="1" applyFill="1" applyBorder="1" applyAlignment="1" applyProtection="1">
      <alignment horizontal="center" vertical="center" wrapText="1"/>
      <protection/>
    </xf>
    <xf numFmtId="0" fontId="10" fillId="0" borderId="3" xfId="0" applyFont="1" applyBorder="1" applyAlignment="1">
      <alignment horizontal="left" vertical="center" wrapText="1"/>
    </xf>
    <xf numFmtId="0" fontId="10" fillId="0" borderId="2" xfId="0" applyFont="1" applyBorder="1" applyAlignment="1">
      <alignment horizontal="left" vertical="center" wrapText="1"/>
    </xf>
    <xf numFmtId="0" fontId="3" fillId="0" borderId="4" xfId="0" applyNumberFormat="1" applyFont="1" applyFill="1" applyBorder="1" applyAlignment="1" applyProtection="1">
      <alignment horizontal="left" vertical="center" wrapText="1"/>
      <protection/>
    </xf>
    <xf numFmtId="0" fontId="3" fillId="0" borderId="2" xfId="0" applyNumberFormat="1" applyFont="1" applyFill="1" applyBorder="1" applyAlignment="1" applyProtection="1">
      <alignment horizontal="left" vertical="center" wrapText="1"/>
      <protection/>
    </xf>
    <xf numFmtId="49" fontId="9" fillId="0" borderId="3" xfId="0" applyNumberFormat="1" applyFont="1" applyFill="1" applyBorder="1" applyAlignment="1" applyProtection="1">
      <alignment horizontal="center" vertical="center" wrapText="1" shrinkToFit="1"/>
      <protection locked="0"/>
    </xf>
    <xf numFmtId="49" fontId="9" fillId="0" borderId="4" xfId="0" applyNumberFormat="1" applyFont="1" applyFill="1" applyBorder="1" applyAlignment="1" applyProtection="1">
      <alignment horizontal="center" vertical="center" wrapText="1" shrinkToFit="1"/>
      <protection locked="0"/>
    </xf>
    <xf numFmtId="49" fontId="9" fillId="0" borderId="2" xfId="0" applyNumberFormat="1" applyFont="1" applyFill="1" applyBorder="1" applyAlignment="1" applyProtection="1">
      <alignment horizontal="center" vertical="center" wrapText="1" shrinkToFit="1"/>
      <protection locked="0"/>
    </xf>
    <xf numFmtId="0" fontId="3" fillId="0" borderId="1" xfId="0" applyNumberFormat="1" applyFont="1" applyFill="1" applyBorder="1" applyAlignment="1" applyProtection="1">
      <alignment horizontal="center" vertical="center" wrapText="1"/>
      <protection/>
    </xf>
    <xf numFmtId="0" fontId="12" fillId="0" borderId="3" xfId="0" applyFont="1" applyBorder="1" applyAlignment="1">
      <alignment horizontal="center" wrapText="1"/>
    </xf>
    <xf numFmtId="0" fontId="12" fillId="0" borderId="4" xfId="0" applyFont="1" applyBorder="1" applyAlignment="1">
      <alignment horizontal="center" wrapText="1"/>
    </xf>
    <xf numFmtId="0" fontId="12" fillId="0" borderId="2" xfId="0" applyFont="1" applyBorder="1" applyAlignment="1">
      <alignment horizontal="center" wrapText="1"/>
    </xf>
    <xf numFmtId="0" fontId="11" fillId="0" borderId="3" xfId="0" applyNumberFormat="1" applyFont="1" applyFill="1" applyBorder="1" applyAlignment="1" applyProtection="1">
      <alignment horizontal="center" wrapText="1" shrinkToFit="1"/>
      <protection locked="0"/>
    </xf>
    <xf numFmtId="0" fontId="11" fillId="0" borderId="4" xfId="0" applyNumberFormat="1" applyFont="1" applyFill="1" applyBorder="1" applyAlignment="1" applyProtection="1">
      <alignment horizontal="center" wrapText="1" shrinkToFit="1"/>
      <protection locked="0"/>
    </xf>
    <xf numFmtId="0" fontId="11" fillId="0" borderId="2" xfId="0" applyNumberFormat="1" applyFont="1" applyFill="1" applyBorder="1" applyAlignment="1" applyProtection="1">
      <alignment horizontal="center" wrapText="1" shrinkToFit="1"/>
      <protection locked="0"/>
    </xf>
    <xf numFmtId="14" fontId="11" fillId="0" borderId="3" xfId="0" applyNumberFormat="1" applyFont="1" applyFill="1" applyBorder="1" applyAlignment="1" applyProtection="1">
      <alignment horizontal="center" wrapText="1" shrinkToFit="1"/>
      <protection locked="0"/>
    </xf>
    <xf numFmtId="14" fontId="11" fillId="0" borderId="4" xfId="0" applyNumberFormat="1" applyFont="1" applyFill="1" applyBorder="1" applyAlignment="1" applyProtection="1">
      <alignment horizontal="center" wrapText="1" shrinkToFit="1"/>
      <protection locked="0"/>
    </xf>
    <xf numFmtId="14" fontId="11" fillId="0" borderId="2" xfId="0" applyNumberFormat="1" applyFont="1" applyFill="1" applyBorder="1" applyAlignment="1" applyProtection="1">
      <alignment horizontal="center" wrapText="1" shrinkToFit="1"/>
      <protection locked="0"/>
    </xf>
    <xf numFmtId="0" fontId="2" fillId="0" borderId="0" xfId="0" applyNumberFormat="1" applyFont="1" applyFill="1" applyBorder="1" applyAlignment="1" applyProtection="1">
      <alignment horizontal="center" vertical="top" wrapText="1"/>
      <protection/>
    </xf>
    <xf numFmtId="164" fontId="4" fillId="0" borderId="3" xfId="0" applyNumberFormat="1" applyFont="1" applyFill="1" applyBorder="1" applyAlignment="1" applyProtection="1">
      <alignment horizontal="center" vertical="center" wrapText="1" shrinkToFit="1"/>
      <protection locked="0"/>
    </xf>
    <xf numFmtId="164" fontId="4" fillId="0" borderId="4" xfId="0" applyNumberFormat="1" applyFont="1" applyFill="1" applyBorder="1" applyAlignment="1" applyProtection="1">
      <alignment horizontal="center" vertical="center" wrapText="1" shrinkToFit="1"/>
      <protection locked="0"/>
    </xf>
    <xf numFmtId="164" fontId="4" fillId="0" borderId="2" xfId="0" applyNumberFormat="1" applyFont="1" applyFill="1" applyBorder="1" applyAlignment="1" applyProtection="1">
      <alignment horizontal="center" vertical="center" wrapText="1" shrinkToFit="1"/>
      <protection locked="0"/>
    </xf>
    <xf numFmtId="0" fontId="4" fillId="0" borderId="3" xfId="0" applyNumberFormat="1" applyFont="1" applyFill="1" applyBorder="1" applyAlignment="1" applyProtection="1">
      <alignment horizontal="center" vertical="center" wrapText="1" shrinkToFit="1"/>
      <protection locked="0"/>
    </xf>
    <xf numFmtId="0" fontId="4" fillId="0" borderId="4" xfId="0" applyNumberFormat="1" applyFont="1" applyFill="1" applyBorder="1" applyAlignment="1" applyProtection="1">
      <alignment horizontal="center" vertical="center" wrapText="1" shrinkToFit="1"/>
      <protection locked="0"/>
    </xf>
    <xf numFmtId="0" fontId="4" fillId="0" borderId="2" xfId="0" applyNumberFormat="1" applyFont="1" applyFill="1" applyBorder="1" applyAlignment="1" applyProtection="1">
      <alignment horizontal="center" vertical="center" wrapText="1" shrinkToFit="1"/>
      <protection locked="0"/>
    </xf>
  </cellXfs>
  <cellStyles count="7">
    <cellStyle name="Normal" xfId="0"/>
    <cellStyle name="Hyperlink" xfId="15"/>
    <cellStyle name="Currency" xfId="16"/>
    <cellStyle name="Currency [0]" xfId="17"/>
    <cellStyle name="Percent" xfId="18"/>
    <cellStyle name="Comma" xfId="19"/>
    <cellStyle name="Comma [0]"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T151"/>
  <sheetViews>
    <sheetView tabSelected="1" zoomScale="75" zoomScaleNormal="75" workbookViewId="0" topLeftCell="C1">
      <selection activeCell="A3" sqref="A3:T3"/>
    </sheetView>
  </sheetViews>
  <sheetFormatPr defaultColWidth="9.00390625" defaultRowHeight="12.75"/>
  <cols>
    <col min="2" max="2" width="31.25390625" style="0" customWidth="1"/>
    <col min="5" max="5" width="12.125" style="0" customWidth="1"/>
    <col min="7" max="7" width="10.125" style="0" customWidth="1"/>
    <col min="8" max="8" width="12.625" style="0" customWidth="1"/>
    <col min="10" max="10" width="10.375" style="0" customWidth="1"/>
    <col min="11" max="11" width="12.625" style="0" customWidth="1"/>
    <col min="13" max="13" width="10.25390625" style="0" customWidth="1"/>
    <col min="14" max="14" width="11.125" style="0" customWidth="1"/>
    <col min="15" max="15" width="9.875" style="0" customWidth="1"/>
    <col min="16" max="16" width="9.75390625" style="0" customWidth="1"/>
    <col min="17" max="17" width="10.375" style="0" customWidth="1"/>
    <col min="18" max="18" width="10.125" style="0" customWidth="1"/>
    <col min="19" max="19" width="10.75390625" style="0" customWidth="1"/>
    <col min="20" max="20" width="0.6171875" style="0" customWidth="1"/>
  </cols>
  <sheetData>
    <row r="1" spans="1:20" ht="15">
      <c r="A1" s="1"/>
      <c r="B1" s="1"/>
      <c r="C1" s="1"/>
      <c r="D1" s="1"/>
      <c r="E1" s="34" t="s">
        <v>354</v>
      </c>
      <c r="F1" s="1"/>
      <c r="G1" s="1"/>
      <c r="H1" s="1"/>
      <c r="I1" s="1"/>
      <c r="J1" s="1"/>
      <c r="K1" s="1"/>
      <c r="L1" s="1"/>
      <c r="M1" s="1"/>
      <c r="N1" s="1"/>
      <c r="O1" s="1"/>
      <c r="P1" s="1"/>
      <c r="Q1" s="1"/>
      <c r="R1" s="1"/>
      <c r="S1" s="1"/>
      <c r="T1" s="1"/>
    </row>
    <row r="2" spans="1:20" ht="12.75">
      <c r="A2" s="1"/>
      <c r="B2" s="1"/>
      <c r="C2" s="1"/>
      <c r="D2" s="1"/>
      <c r="E2" s="1"/>
      <c r="F2" s="1"/>
      <c r="G2" s="1"/>
      <c r="H2" s="1"/>
      <c r="I2" s="1"/>
      <c r="J2" s="1"/>
      <c r="K2" s="1"/>
      <c r="L2" s="1"/>
      <c r="M2" s="1"/>
      <c r="N2" s="1"/>
      <c r="O2" s="1"/>
      <c r="P2" s="1"/>
      <c r="Q2" s="1"/>
      <c r="R2" s="1"/>
      <c r="S2" s="1"/>
      <c r="T2" s="1"/>
    </row>
    <row r="3" spans="1:20" ht="18">
      <c r="A3" s="90" t="s">
        <v>361</v>
      </c>
      <c r="B3" s="90"/>
      <c r="C3" s="90"/>
      <c r="D3" s="90"/>
      <c r="E3" s="90"/>
      <c r="F3" s="90"/>
      <c r="G3" s="90"/>
      <c r="H3" s="90"/>
      <c r="I3" s="90"/>
      <c r="J3" s="90"/>
      <c r="K3" s="90"/>
      <c r="L3" s="90"/>
      <c r="M3" s="90"/>
      <c r="N3" s="90"/>
      <c r="O3" s="90"/>
      <c r="P3" s="90"/>
      <c r="Q3" s="90"/>
      <c r="R3" s="90"/>
      <c r="S3" s="90"/>
      <c r="T3" s="90"/>
    </row>
    <row r="4" spans="1:20" ht="26.25" customHeight="1">
      <c r="A4" s="80"/>
      <c r="B4" s="80"/>
      <c r="C4" s="80"/>
      <c r="D4" s="80" t="s">
        <v>261</v>
      </c>
      <c r="E4" s="80" t="s">
        <v>262</v>
      </c>
      <c r="F4" s="80"/>
      <c r="G4" s="80"/>
      <c r="H4" s="80"/>
      <c r="I4" s="80"/>
      <c r="J4" s="80"/>
      <c r="K4" s="80"/>
      <c r="L4" s="80"/>
      <c r="M4" s="80"/>
      <c r="N4" s="80" t="s">
        <v>217</v>
      </c>
      <c r="O4" s="80"/>
      <c r="P4" s="80"/>
      <c r="Q4" s="80"/>
      <c r="R4" s="80"/>
      <c r="S4" s="80"/>
      <c r="T4" s="80" t="s">
        <v>263</v>
      </c>
    </row>
    <row r="5" spans="1:20" ht="38.25" customHeight="1">
      <c r="A5" s="80"/>
      <c r="B5" s="80"/>
      <c r="C5" s="80"/>
      <c r="D5" s="80"/>
      <c r="E5" s="80" t="s">
        <v>264</v>
      </c>
      <c r="F5" s="80"/>
      <c r="G5" s="80"/>
      <c r="H5" s="80" t="s">
        <v>265</v>
      </c>
      <c r="I5" s="80"/>
      <c r="J5" s="80"/>
      <c r="K5" s="80" t="s">
        <v>266</v>
      </c>
      <c r="L5" s="80"/>
      <c r="M5" s="80"/>
      <c r="N5" s="80" t="s">
        <v>258</v>
      </c>
      <c r="O5" s="80"/>
      <c r="P5" s="80" t="s">
        <v>267</v>
      </c>
      <c r="Q5" s="80" t="s">
        <v>268</v>
      </c>
      <c r="R5" s="80" t="s">
        <v>259</v>
      </c>
      <c r="S5" s="80"/>
      <c r="T5" s="80"/>
    </row>
    <row r="6" spans="1:20" ht="76.5">
      <c r="A6" s="80"/>
      <c r="B6" s="80"/>
      <c r="C6" s="80"/>
      <c r="D6" s="80"/>
      <c r="E6" s="2" t="s">
        <v>269</v>
      </c>
      <c r="F6" s="2" t="s">
        <v>270</v>
      </c>
      <c r="G6" s="2" t="s">
        <v>271</v>
      </c>
      <c r="H6" s="2" t="s">
        <v>269</v>
      </c>
      <c r="I6" s="2" t="s">
        <v>270</v>
      </c>
      <c r="J6" s="2" t="s">
        <v>271</v>
      </c>
      <c r="K6" s="2" t="s">
        <v>269</v>
      </c>
      <c r="L6" s="2" t="s">
        <v>270</v>
      </c>
      <c r="M6" s="2" t="s">
        <v>271</v>
      </c>
      <c r="N6" s="2" t="s">
        <v>272</v>
      </c>
      <c r="O6" s="2" t="s">
        <v>273</v>
      </c>
      <c r="P6" s="80"/>
      <c r="Q6" s="80"/>
      <c r="R6" s="2" t="s">
        <v>274</v>
      </c>
      <c r="S6" s="2" t="s">
        <v>275</v>
      </c>
      <c r="T6" s="80"/>
    </row>
    <row r="7" spans="1:20" ht="63.75">
      <c r="A7" s="2" t="s">
        <v>276</v>
      </c>
      <c r="B7" s="2" t="s">
        <v>277</v>
      </c>
      <c r="C7" s="2" t="s">
        <v>278</v>
      </c>
      <c r="D7" s="2" t="s">
        <v>279</v>
      </c>
      <c r="E7" s="2" t="s">
        <v>280</v>
      </c>
      <c r="F7" s="2" t="s">
        <v>281</v>
      </c>
      <c r="G7" s="2" t="s">
        <v>282</v>
      </c>
      <c r="H7" s="2" t="s">
        <v>283</v>
      </c>
      <c r="I7" s="2" t="s">
        <v>284</v>
      </c>
      <c r="J7" s="2" t="s">
        <v>285</v>
      </c>
      <c r="K7" s="2" t="s">
        <v>286</v>
      </c>
      <c r="L7" s="2" t="s">
        <v>287</v>
      </c>
      <c r="M7" s="2" t="s">
        <v>288</v>
      </c>
      <c r="N7" s="2" t="s">
        <v>289</v>
      </c>
      <c r="O7" s="2" t="s">
        <v>290</v>
      </c>
      <c r="P7" s="2" t="s">
        <v>291</v>
      </c>
      <c r="Q7" s="2" t="s">
        <v>292</v>
      </c>
      <c r="R7" s="2" t="s">
        <v>293</v>
      </c>
      <c r="S7" s="2" t="s">
        <v>294</v>
      </c>
      <c r="T7" s="2" t="s">
        <v>295</v>
      </c>
    </row>
    <row r="8" spans="1:20" ht="25.5">
      <c r="A8" s="3" t="s">
        <v>8</v>
      </c>
      <c r="B8" s="4" t="s">
        <v>9</v>
      </c>
      <c r="C8" s="5" t="s">
        <v>10</v>
      </c>
      <c r="D8" s="49"/>
      <c r="E8" s="24"/>
      <c r="F8" s="24"/>
      <c r="G8" s="24"/>
      <c r="H8" s="24"/>
      <c r="I8" s="24"/>
      <c r="J8" s="24"/>
      <c r="K8" s="24"/>
      <c r="L8" s="24"/>
      <c r="M8" s="24"/>
      <c r="N8" s="22"/>
      <c r="O8" s="22"/>
      <c r="P8" s="22"/>
      <c r="Q8" s="22"/>
      <c r="R8" s="22"/>
      <c r="S8" s="22"/>
      <c r="T8" s="22"/>
    </row>
    <row r="9" spans="1:20" ht="111" customHeight="1">
      <c r="A9" s="3" t="s">
        <v>11</v>
      </c>
      <c r="B9" s="6" t="s">
        <v>260</v>
      </c>
      <c r="C9" s="7" t="s">
        <v>12</v>
      </c>
      <c r="D9" s="36"/>
      <c r="E9" s="24"/>
      <c r="F9" s="24"/>
      <c r="G9" s="24"/>
      <c r="H9" s="24"/>
      <c r="I9" s="24"/>
      <c r="J9" s="24"/>
      <c r="K9" s="24"/>
      <c r="L9" s="24"/>
      <c r="M9" s="24"/>
      <c r="N9" s="12">
        <f aca="true" t="shared" si="0" ref="N9:S9">SUM(N10:N64)</f>
        <v>98386.5</v>
      </c>
      <c r="O9" s="12">
        <f t="shared" si="0"/>
        <v>97994.79999999999</v>
      </c>
      <c r="P9" s="12">
        <f t="shared" si="0"/>
        <v>112075.90000000001</v>
      </c>
      <c r="Q9" s="12">
        <f t="shared" si="0"/>
        <v>128941.70749999999</v>
      </c>
      <c r="R9" s="12">
        <f t="shared" si="0"/>
        <v>140052.98198749995</v>
      </c>
      <c r="S9" s="12">
        <f t="shared" si="0"/>
        <v>147055.63108687502</v>
      </c>
      <c r="T9" s="22"/>
    </row>
    <row r="10" spans="1:20" ht="132" customHeight="1">
      <c r="A10" s="64" t="s">
        <v>13</v>
      </c>
      <c r="B10" s="66" t="s">
        <v>14</v>
      </c>
      <c r="C10" s="68" t="s">
        <v>15</v>
      </c>
      <c r="D10" s="36" t="s">
        <v>296</v>
      </c>
      <c r="E10" s="25" t="s">
        <v>16</v>
      </c>
      <c r="F10" s="25" t="s">
        <v>17</v>
      </c>
      <c r="G10" s="26" t="s">
        <v>297</v>
      </c>
      <c r="H10" s="26" t="s">
        <v>18</v>
      </c>
      <c r="I10" s="26" t="s">
        <v>19</v>
      </c>
      <c r="J10" s="27" t="s">
        <v>20</v>
      </c>
      <c r="K10" s="26" t="s">
        <v>21</v>
      </c>
      <c r="L10" s="26" t="s">
        <v>19</v>
      </c>
      <c r="M10" s="27" t="s">
        <v>302</v>
      </c>
      <c r="N10" s="22">
        <v>12999.9</v>
      </c>
      <c r="O10" s="22">
        <v>12973.3</v>
      </c>
      <c r="P10" s="21">
        <v>9624</v>
      </c>
      <c r="Q10" s="21">
        <f aca="true" t="shared" si="1" ref="Q10:R14">P10*106.5%</f>
        <v>10249.56</v>
      </c>
      <c r="R10" s="21">
        <f t="shared" si="1"/>
        <v>10915.781399999998</v>
      </c>
      <c r="S10" s="21">
        <f>R10*105%</f>
        <v>11461.570469999999</v>
      </c>
      <c r="T10" s="22"/>
    </row>
    <row r="11" spans="1:20" ht="135.75" customHeight="1">
      <c r="A11" s="65"/>
      <c r="B11" s="67"/>
      <c r="C11" s="69"/>
      <c r="D11" s="36" t="s">
        <v>22</v>
      </c>
      <c r="E11" s="25" t="s">
        <v>16</v>
      </c>
      <c r="F11" s="25" t="s">
        <v>17</v>
      </c>
      <c r="G11" s="26" t="s">
        <v>297</v>
      </c>
      <c r="H11" s="26" t="s">
        <v>18</v>
      </c>
      <c r="I11" s="26" t="s">
        <v>19</v>
      </c>
      <c r="J11" s="27" t="s">
        <v>20</v>
      </c>
      <c r="K11" s="26" t="s">
        <v>21</v>
      </c>
      <c r="L11" s="26" t="s">
        <v>19</v>
      </c>
      <c r="M11" s="27" t="s">
        <v>302</v>
      </c>
      <c r="N11" s="22">
        <v>3351.2</v>
      </c>
      <c r="O11" s="22">
        <v>3351.2</v>
      </c>
      <c r="P11" s="21">
        <v>3404.5</v>
      </c>
      <c r="Q11" s="21">
        <f t="shared" si="1"/>
        <v>3625.7925</v>
      </c>
      <c r="R11" s="21">
        <f t="shared" si="1"/>
        <v>3861.4690124999997</v>
      </c>
      <c r="S11" s="21">
        <f>R11*105%</f>
        <v>4054.542463125</v>
      </c>
      <c r="T11" s="22"/>
    </row>
    <row r="12" spans="1:20" ht="143.25" customHeight="1">
      <c r="A12" s="65"/>
      <c r="B12" s="67"/>
      <c r="C12" s="69"/>
      <c r="D12" s="36" t="s">
        <v>23</v>
      </c>
      <c r="E12" s="25" t="s">
        <v>16</v>
      </c>
      <c r="F12" s="25" t="s">
        <v>17</v>
      </c>
      <c r="G12" s="26" t="s">
        <v>297</v>
      </c>
      <c r="H12" s="26" t="s">
        <v>18</v>
      </c>
      <c r="I12" s="26" t="s">
        <v>19</v>
      </c>
      <c r="J12" s="27" t="s">
        <v>20</v>
      </c>
      <c r="K12" s="26" t="s">
        <v>21</v>
      </c>
      <c r="L12" s="26" t="s">
        <v>19</v>
      </c>
      <c r="M12" s="27" t="s">
        <v>302</v>
      </c>
      <c r="N12" s="21">
        <v>667.9</v>
      </c>
      <c r="O12" s="21">
        <v>667.9</v>
      </c>
      <c r="P12" s="21">
        <v>750.8</v>
      </c>
      <c r="Q12" s="21">
        <f t="shared" si="1"/>
        <v>799.6019999999999</v>
      </c>
      <c r="R12" s="21">
        <f t="shared" si="1"/>
        <v>851.5761299999998</v>
      </c>
      <c r="S12" s="21">
        <f>R12*105%</f>
        <v>894.1549364999998</v>
      </c>
      <c r="T12" s="22"/>
    </row>
    <row r="13" spans="1:20" ht="138" customHeight="1">
      <c r="A13" s="64" t="s">
        <v>24</v>
      </c>
      <c r="B13" s="66" t="s">
        <v>303</v>
      </c>
      <c r="C13" s="68" t="s">
        <v>25</v>
      </c>
      <c r="D13" s="36" t="s">
        <v>321</v>
      </c>
      <c r="E13" s="25" t="s">
        <v>16</v>
      </c>
      <c r="F13" s="25" t="s">
        <v>17</v>
      </c>
      <c r="G13" s="26" t="s">
        <v>297</v>
      </c>
      <c r="H13" s="26" t="s">
        <v>18</v>
      </c>
      <c r="I13" s="26" t="s">
        <v>19</v>
      </c>
      <c r="J13" s="27" t="s">
        <v>20</v>
      </c>
      <c r="K13" s="26" t="s">
        <v>21</v>
      </c>
      <c r="L13" s="26" t="s">
        <v>19</v>
      </c>
      <c r="M13" s="27" t="s">
        <v>302</v>
      </c>
      <c r="N13" s="22">
        <v>957.3</v>
      </c>
      <c r="O13" s="22">
        <v>957.3</v>
      </c>
      <c r="P13" s="21">
        <v>830.5</v>
      </c>
      <c r="Q13" s="21">
        <f t="shared" si="1"/>
        <v>884.4825</v>
      </c>
      <c r="R13" s="21">
        <f t="shared" si="1"/>
        <v>941.9738624999999</v>
      </c>
      <c r="S13" s="21">
        <f>R13*105%</f>
        <v>989.072555625</v>
      </c>
      <c r="T13" s="22"/>
    </row>
    <row r="14" spans="1:20" ht="134.25" customHeight="1">
      <c r="A14" s="65"/>
      <c r="B14" s="67"/>
      <c r="C14" s="69"/>
      <c r="D14" s="36" t="s">
        <v>26</v>
      </c>
      <c r="E14" s="25" t="s">
        <v>16</v>
      </c>
      <c r="F14" s="25" t="s">
        <v>17</v>
      </c>
      <c r="G14" s="26" t="s">
        <v>297</v>
      </c>
      <c r="H14" s="26" t="s">
        <v>18</v>
      </c>
      <c r="I14" s="26" t="s">
        <v>19</v>
      </c>
      <c r="J14" s="27" t="s">
        <v>20</v>
      </c>
      <c r="K14" s="26" t="s">
        <v>21</v>
      </c>
      <c r="L14" s="26" t="s">
        <v>19</v>
      </c>
      <c r="M14" s="27" t="s">
        <v>302</v>
      </c>
      <c r="N14" s="21">
        <v>2897.5</v>
      </c>
      <c r="O14" s="21">
        <v>2892.3</v>
      </c>
      <c r="P14" s="21">
        <v>2907</v>
      </c>
      <c r="Q14" s="21">
        <f t="shared" si="1"/>
        <v>3095.955</v>
      </c>
      <c r="R14" s="21">
        <f t="shared" si="1"/>
        <v>3297.192075</v>
      </c>
      <c r="S14" s="21">
        <f>R14*105%</f>
        <v>3462.05167875</v>
      </c>
      <c r="T14" s="22"/>
    </row>
    <row r="15" spans="1:20" ht="144">
      <c r="A15" s="70"/>
      <c r="B15" s="71"/>
      <c r="C15" s="72"/>
      <c r="D15" s="36" t="s">
        <v>309</v>
      </c>
      <c r="E15" s="25" t="s">
        <v>16</v>
      </c>
      <c r="F15" s="25" t="s">
        <v>17</v>
      </c>
      <c r="G15" s="26" t="s">
        <v>297</v>
      </c>
      <c r="H15" s="26" t="s">
        <v>18</v>
      </c>
      <c r="I15" s="26" t="s">
        <v>19</v>
      </c>
      <c r="J15" s="27" t="s">
        <v>20</v>
      </c>
      <c r="K15" s="26" t="s">
        <v>21</v>
      </c>
      <c r="L15" s="26" t="s">
        <v>19</v>
      </c>
      <c r="M15" s="27" t="s">
        <v>302</v>
      </c>
      <c r="N15" s="22"/>
      <c r="O15" s="22"/>
      <c r="P15" s="12"/>
      <c r="Q15" s="12"/>
      <c r="R15" s="12"/>
      <c r="S15" s="12"/>
      <c r="T15" s="22"/>
    </row>
    <row r="16" spans="1:20" ht="245.25" customHeight="1">
      <c r="A16" s="3" t="s">
        <v>27</v>
      </c>
      <c r="B16" s="8" t="s">
        <v>304</v>
      </c>
      <c r="C16" s="9" t="s">
        <v>28</v>
      </c>
      <c r="D16" s="36"/>
      <c r="E16" s="26"/>
      <c r="F16" s="26"/>
      <c r="G16" s="26"/>
      <c r="H16" s="26"/>
      <c r="I16" s="26"/>
      <c r="J16" s="26"/>
      <c r="K16" s="26"/>
      <c r="L16" s="26"/>
      <c r="M16" s="26"/>
      <c r="N16" s="22"/>
      <c r="O16" s="22"/>
      <c r="P16" s="22"/>
      <c r="Q16" s="22"/>
      <c r="R16" s="22"/>
      <c r="S16" s="22"/>
      <c r="T16" s="22"/>
    </row>
    <row r="17" spans="1:20" ht="188.25" customHeight="1">
      <c r="A17" s="3" t="s">
        <v>29</v>
      </c>
      <c r="B17" s="8" t="s">
        <v>35</v>
      </c>
      <c r="C17" s="9" t="s">
        <v>36</v>
      </c>
      <c r="D17" s="36" t="s">
        <v>333</v>
      </c>
      <c r="E17" s="25" t="s">
        <v>37</v>
      </c>
      <c r="F17" s="25" t="s">
        <v>38</v>
      </c>
      <c r="G17" s="28">
        <v>37419</v>
      </c>
      <c r="H17" s="26"/>
      <c r="I17" s="26"/>
      <c r="J17" s="26"/>
      <c r="K17" s="26"/>
      <c r="L17" s="26"/>
      <c r="M17" s="26"/>
      <c r="N17" s="22"/>
      <c r="O17" s="22"/>
      <c r="P17" s="22"/>
      <c r="Q17" s="22"/>
      <c r="R17" s="22"/>
      <c r="S17" s="22"/>
      <c r="T17" s="22"/>
    </row>
    <row r="18" spans="1:20" ht="138" customHeight="1">
      <c r="A18" s="3" t="s">
        <v>39</v>
      </c>
      <c r="B18" s="8" t="s">
        <v>306</v>
      </c>
      <c r="C18" s="9" t="s">
        <v>40</v>
      </c>
      <c r="D18" s="36"/>
      <c r="E18" s="26"/>
      <c r="F18" s="26"/>
      <c r="G18" s="26"/>
      <c r="H18" s="26"/>
      <c r="I18" s="26"/>
      <c r="J18" s="26"/>
      <c r="K18" s="26"/>
      <c r="L18" s="26"/>
      <c r="M18" s="26"/>
      <c r="N18" s="22"/>
      <c r="O18" s="22"/>
      <c r="P18" s="22"/>
      <c r="Q18" s="22"/>
      <c r="R18" s="22"/>
      <c r="S18" s="22"/>
      <c r="T18" s="22"/>
    </row>
    <row r="19" spans="1:20" ht="138" customHeight="1">
      <c r="A19" s="50"/>
      <c r="B19" s="52"/>
      <c r="C19" s="53"/>
      <c r="D19" s="36" t="s">
        <v>337</v>
      </c>
      <c r="E19" s="25" t="s">
        <v>16</v>
      </c>
      <c r="F19" s="25" t="s">
        <v>17</v>
      </c>
      <c r="G19" s="26" t="s">
        <v>297</v>
      </c>
      <c r="H19" s="26" t="s">
        <v>18</v>
      </c>
      <c r="I19" s="26" t="s">
        <v>19</v>
      </c>
      <c r="J19" s="27" t="s">
        <v>20</v>
      </c>
      <c r="K19" s="26" t="s">
        <v>21</v>
      </c>
      <c r="L19" s="26" t="s">
        <v>19</v>
      </c>
      <c r="M19" s="27" t="s">
        <v>302</v>
      </c>
      <c r="N19" s="21"/>
      <c r="O19" s="21"/>
      <c r="P19" s="22"/>
      <c r="Q19" s="22"/>
      <c r="R19" s="22"/>
      <c r="S19" s="22"/>
      <c r="T19" s="22"/>
    </row>
    <row r="20" spans="1:20" ht="138.75" customHeight="1">
      <c r="A20" s="10" t="s">
        <v>41</v>
      </c>
      <c r="B20" s="54" t="s">
        <v>307</v>
      </c>
      <c r="C20" s="55" t="s">
        <v>42</v>
      </c>
      <c r="D20" s="36" t="s">
        <v>316</v>
      </c>
      <c r="E20" s="25" t="s">
        <v>16</v>
      </c>
      <c r="F20" s="25" t="s">
        <v>17</v>
      </c>
      <c r="G20" s="26" t="s">
        <v>297</v>
      </c>
      <c r="H20" s="26" t="s">
        <v>18</v>
      </c>
      <c r="I20" s="26" t="s">
        <v>19</v>
      </c>
      <c r="J20" s="27" t="s">
        <v>20</v>
      </c>
      <c r="K20" s="26" t="s">
        <v>21</v>
      </c>
      <c r="L20" s="26" t="s">
        <v>19</v>
      </c>
      <c r="M20" s="27" t="s">
        <v>302</v>
      </c>
      <c r="N20" s="21">
        <v>80</v>
      </c>
      <c r="O20" s="21">
        <v>80</v>
      </c>
      <c r="P20" s="21"/>
      <c r="Q20" s="21"/>
      <c r="R20" s="21"/>
      <c r="S20" s="21"/>
      <c r="T20" s="22"/>
    </row>
    <row r="21" spans="1:20" ht="149.25" customHeight="1">
      <c r="A21" s="3" t="s">
        <v>43</v>
      </c>
      <c r="B21" s="8" t="s">
        <v>308</v>
      </c>
      <c r="C21" s="9" t="s">
        <v>44</v>
      </c>
      <c r="D21" s="36" t="s">
        <v>45</v>
      </c>
      <c r="E21" s="25" t="s">
        <v>16</v>
      </c>
      <c r="F21" s="25" t="s">
        <v>17</v>
      </c>
      <c r="G21" s="26" t="s">
        <v>297</v>
      </c>
      <c r="H21" s="26" t="s">
        <v>18</v>
      </c>
      <c r="I21" s="26" t="s">
        <v>19</v>
      </c>
      <c r="J21" s="27" t="s">
        <v>20</v>
      </c>
      <c r="K21" s="26" t="s">
        <v>21</v>
      </c>
      <c r="L21" s="26" t="s">
        <v>19</v>
      </c>
      <c r="M21" s="27" t="s">
        <v>302</v>
      </c>
      <c r="N21" s="21"/>
      <c r="O21" s="22"/>
      <c r="P21" s="22"/>
      <c r="Q21" s="22"/>
      <c r="R21" s="22"/>
      <c r="S21" s="22"/>
      <c r="T21" s="22"/>
    </row>
    <row r="22" spans="1:20" ht="51">
      <c r="A22" s="3" t="s">
        <v>46</v>
      </c>
      <c r="B22" s="8" t="s">
        <v>47</v>
      </c>
      <c r="C22" s="9" t="s">
        <v>48</v>
      </c>
      <c r="D22" s="36"/>
      <c r="E22" s="26"/>
      <c r="F22" s="26"/>
      <c r="G22" s="26"/>
      <c r="H22" s="26"/>
      <c r="I22" s="26"/>
      <c r="J22" s="26"/>
      <c r="K22" s="26"/>
      <c r="L22" s="26"/>
      <c r="M22" s="26"/>
      <c r="N22" s="22"/>
      <c r="O22" s="22"/>
      <c r="P22" s="22"/>
      <c r="Q22" s="22"/>
      <c r="R22" s="22"/>
      <c r="S22" s="22"/>
      <c r="T22" s="22"/>
    </row>
    <row r="23" spans="1:20" ht="38.25">
      <c r="A23" s="3" t="s">
        <v>49</v>
      </c>
      <c r="B23" s="8" t="s">
        <v>50</v>
      </c>
      <c r="C23" s="9" t="s">
        <v>51</v>
      </c>
      <c r="D23" s="36"/>
      <c r="E23" s="26"/>
      <c r="F23" s="26"/>
      <c r="G23" s="26"/>
      <c r="H23" s="26"/>
      <c r="I23" s="26"/>
      <c r="J23" s="26"/>
      <c r="K23" s="26"/>
      <c r="L23" s="26"/>
      <c r="M23" s="26"/>
      <c r="N23" s="22"/>
      <c r="O23" s="22"/>
      <c r="P23" s="22"/>
      <c r="Q23" s="22"/>
      <c r="R23" s="22"/>
      <c r="S23" s="22"/>
      <c r="T23" s="22"/>
    </row>
    <row r="24" spans="1:20" ht="63.75">
      <c r="A24" s="3" t="s">
        <v>52</v>
      </c>
      <c r="B24" s="8" t="s">
        <v>53</v>
      </c>
      <c r="C24" s="9" t="s">
        <v>54</v>
      </c>
      <c r="D24" s="36"/>
      <c r="E24" s="26"/>
      <c r="F24" s="26"/>
      <c r="G24" s="26"/>
      <c r="H24" s="26"/>
      <c r="I24" s="26"/>
      <c r="J24" s="26"/>
      <c r="K24" s="26"/>
      <c r="L24" s="26"/>
      <c r="M24" s="26"/>
      <c r="N24" s="22"/>
      <c r="O24" s="22"/>
      <c r="P24" s="22"/>
      <c r="Q24" s="22"/>
      <c r="R24" s="22"/>
      <c r="S24" s="22"/>
      <c r="T24" s="22"/>
    </row>
    <row r="25" spans="1:20" ht="38.25">
      <c r="A25" s="3" t="s">
        <v>55</v>
      </c>
      <c r="B25" s="8" t="s">
        <v>56</v>
      </c>
      <c r="C25" s="9" t="s">
        <v>57</v>
      </c>
      <c r="D25" s="36"/>
      <c r="E25" s="26"/>
      <c r="F25" s="26"/>
      <c r="G25" s="26"/>
      <c r="H25" s="26"/>
      <c r="I25" s="26"/>
      <c r="J25" s="26"/>
      <c r="K25" s="26"/>
      <c r="L25" s="26"/>
      <c r="M25" s="26"/>
      <c r="N25" s="22"/>
      <c r="O25" s="22"/>
      <c r="P25" s="22"/>
      <c r="Q25" s="22"/>
      <c r="R25" s="22"/>
      <c r="S25" s="22"/>
      <c r="T25" s="22"/>
    </row>
    <row r="26" spans="1:20" ht="133.5" customHeight="1">
      <c r="A26" s="50"/>
      <c r="B26" s="52"/>
      <c r="C26" s="53"/>
      <c r="D26" s="37" t="s">
        <v>338</v>
      </c>
      <c r="E26" s="25" t="s">
        <v>16</v>
      </c>
      <c r="F26" s="25" t="s">
        <v>17</v>
      </c>
      <c r="G26" s="26" t="s">
        <v>297</v>
      </c>
      <c r="H26" s="26" t="s">
        <v>18</v>
      </c>
      <c r="I26" s="26" t="s">
        <v>19</v>
      </c>
      <c r="J26" s="27" t="s">
        <v>20</v>
      </c>
      <c r="K26" s="26" t="s">
        <v>21</v>
      </c>
      <c r="L26" s="26" t="s">
        <v>19</v>
      </c>
      <c r="M26" s="27" t="s">
        <v>302</v>
      </c>
      <c r="N26" s="22"/>
      <c r="O26" s="21"/>
      <c r="P26" s="22"/>
      <c r="Q26" s="22"/>
      <c r="R26" s="22"/>
      <c r="S26" s="22"/>
      <c r="T26" s="22"/>
    </row>
    <row r="27" spans="1:20" ht="189.75" customHeight="1">
      <c r="A27" s="10" t="s">
        <v>58</v>
      </c>
      <c r="B27" s="54" t="s">
        <v>59</v>
      </c>
      <c r="C27" s="55" t="s">
        <v>60</v>
      </c>
      <c r="D27" s="38" t="s">
        <v>317</v>
      </c>
      <c r="E27" s="25" t="s">
        <v>16</v>
      </c>
      <c r="F27" s="25" t="s">
        <v>17</v>
      </c>
      <c r="G27" s="26" t="s">
        <v>297</v>
      </c>
      <c r="H27" s="26" t="s">
        <v>18</v>
      </c>
      <c r="I27" s="26" t="s">
        <v>19</v>
      </c>
      <c r="J27" s="27" t="s">
        <v>20</v>
      </c>
      <c r="K27" s="26" t="s">
        <v>21</v>
      </c>
      <c r="L27" s="26" t="s">
        <v>19</v>
      </c>
      <c r="M27" s="27" t="s">
        <v>302</v>
      </c>
      <c r="N27" s="22">
        <v>16615.5</v>
      </c>
      <c r="O27" s="21">
        <v>16574.5</v>
      </c>
      <c r="P27" s="22">
        <v>8320.4</v>
      </c>
      <c r="Q27" s="21">
        <v>18442.1</v>
      </c>
      <c r="R27" s="21">
        <v>22370.9</v>
      </c>
      <c r="S27" s="21">
        <f>R27*105%</f>
        <v>23489.445000000003</v>
      </c>
      <c r="T27" s="22"/>
    </row>
    <row r="28" spans="1:20" ht="96.75" customHeight="1">
      <c r="A28" s="3" t="s">
        <v>61</v>
      </c>
      <c r="B28" s="8" t="s">
        <v>62</v>
      </c>
      <c r="C28" s="9" t="s">
        <v>63</v>
      </c>
      <c r="D28" s="36"/>
      <c r="E28" s="26"/>
      <c r="F28" s="26"/>
      <c r="G28" s="26"/>
      <c r="H28" s="26"/>
      <c r="I28" s="26"/>
      <c r="J28" s="26"/>
      <c r="K28" s="26"/>
      <c r="L28" s="26"/>
      <c r="M28" s="26"/>
      <c r="N28" s="22"/>
      <c r="O28" s="22"/>
      <c r="P28" s="22"/>
      <c r="Q28" s="22"/>
      <c r="R28" s="22"/>
      <c r="S28" s="22"/>
      <c r="T28" s="22"/>
    </row>
    <row r="29" spans="1:20" ht="90.75" customHeight="1">
      <c r="A29" s="3" t="s">
        <v>64</v>
      </c>
      <c r="B29" s="8" t="s">
        <v>65</v>
      </c>
      <c r="C29" s="9" t="s">
        <v>66</v>
      </c>
      <c r="D29" s="36"/>
      <c r="E29" s="26"/>
      <c r="F29" s="26"/>
      <c r="G29" s="26"/>
      <c r="H29" s="26"/>
      <c r="I29" s="26"/>
      <c r="J29" s="26"/>
      <c r="K29" s="26"/>
      <c r="L29" s="26"/>
      <c r="M29" s="26"/>
      <c r="N29" s="22"/>
      <c r="O29" s="22"/>
      <c r="P29" s="22"/>
      <c r="Q29" s="22"/>
      <c r="R29" s="22"/>
      <c r="S29" s="22"/>
      <c r="T29" s="22"/>
    </row>
    <row r="30" spans="1:20" ht="63.75" customHeight="1">
      <c r="A30" s="3" t="s">
        <v>67</v>
      </c>
      <c r="B30" s="8" t="s">
        <v>68</v>
      </c>
      <c r="C30" s="9" t="s">
        <v>69</v>
      </c>
      <c r="D30" s="36"/>
      <c r="E30" s="26"/>
      <c r="F30" s="26"/>
      <c r="G30" s="26"/>
      <c r="H30" s="26"/>
      <c r="I30" s="26"/>
      <c r="J30" s="26"/>
      <c r="K30" s="26"/>
      <c r="L30" s="26"/>
      <c r="M30" s="26"/>
      <c r="N30" s="22"/>
      <c r="O30" s="22"/>
      <c r="P30" s="22"/>
      <c r="Q30" s="22"/>
      <c r="R30" s="21"/>
      <c r="S30" s="21"/>
      <c r="T30" s="22"/>
    </row>
    <row r="31" spans="1:20" ht="135.75" customHeight="1">
      <c r="A31" s="3" t="s">
        <v>70</v>
      </c>
      <c r="B31" s="8" t="s">
        <v>71</v>
      </c>
      <c r="C31" s="9" t="s">
        <v>72</v>
      </c>
      <c r="D31" s="36" t="s">
        <v>73</v>
      </c>
      <c r="E31" s="25" t="s">
        <v>16</v>
      </c>
      <c r="F31" s="25" t="s">
        <v>17</v>
      </c>
      <c r="G31" s="26" t="s">
        <v>297</v>
      </c>
      <c r="H31" s="26" t="s">
        <v>18</v>
      </c>
      <c r="I31" s="26" t="s">
        <v>19</v>
      </c>
      <c r="J31" s="27" t="s">
        <v>20</v>
      </c>
      <c r="K31" s="26" t="s">
        <v>21</v>
      </c>
      <c r="L31" s="26" t="s">
        <v>19</v>
      </c>
      <c r="M31" s="27" t="s">
        <v>302</v>
      </c>
      <c r="N31" s="21">
        <v>355</v>
      </c>
      <c r="O31" s="21">
        <v>355</v>
      </c>
      <c r="P31" s="21">
        <v>400</v>
      </c>
      <c r="Q31" s="21">
        <f>P31*106.5%</f>
        <v>426</v>
      </c>
      <c r="R31" s="21">
        <f>Q31*106.5%</f>
        <v>453.69</v>
      </c>
      <c r="S31" s="21">
        <f>R31*105%</f>
        <v>476.3745</v>
      </c>
      <c r="T31" s="22"/>
    </row>
    <row r="32" spans="1:20" ht="43.5" customHeight="1">
      <c r="A32" s="3" t="s">
        <v>74</v>
      </c>
      <c r="B32" s="8" t="s">
        <v>75</v>
      </c>
      <c r="C32" s="9" t="s">
        <v>76</v>
      </c>
      <c r="D32" s="36"/>
      <c r="E32" s="26"/>
      <c r="F32" s="26"/>
      <c r="G32" s="26"/>
      <c r="H32" s="26"/>
      <c r="I32" s="26"/>
      <c r="J32" s="26"/>
      <c r="K32" s="26"/>
      <c r="L32" s="26"/>
      <c r="M32" s="26"/>
      <c r="N32" s="22"/>
      <c r="O32" s="22"/>
      <c r="P32" s="22"/>
      <c r="Q32" s="22"/>
      <c r="R32" s="22"/>
      <c r="S32" s="22"/>
      <c r="T32" s="22"/>
    </row>
    <row r="33" spans="1:20" ht="137.25" customHeight="1">
      <c r="A33" s="64" t="s">
        <v>77</v>
      </c>
      <c r="B33" s="66" t="s">
        <v>78</v>
      </c>
      <c r="C33" s="68" t="s">
        <v>79</v>
      </c>
      <c r="D33" s="36" t="s">
        <v>80</v>
      </c>
      <c r="E33" s="25" t="s">
        <v>16</v>
      </c>
      <c r="F33" s="25" t="s">
        <v>17</v>
      </c>
      <c r="G33" s="26" t="s">
        <v>297</v>
      </c>
      <c r="H33" s="26" t="s">
        <v>18</v>
      </c>
      <c r="I33" s="26" t="s">
        <v>19</v>
      </c>
      <c r="J33" s="27" t="s">
        <v>20</v>
      </c>
      <c r="K33" s="26" t="s">
        <v>21</v>
      </c>
      <c r="L33" s="26" t="s">
        <v>19</v>
      </c>
      <c r="M33" s="27" t="s">
        <v>302</v>
      </c>
      <c r="N33" s="22">
        <v>15153.3</v>
      </c>
      <c r="O33" s="21">
        <v>15125</v>
      </c>
      <c r="P33" s="22">
        <v>17730.3</v>
      </c>
      <c r="Q33" s="21">
        <f aca="true" t="shared" si="2" ref="Q33:R35">P33*106.5%</f>
        <v>18882.7695</v>
      </c>
      <c r="R33" s="21">
        <f t="shared" si="2"/>
        <v>20110.1495175</v>
      </c>
      <c r="S33" s="21">
        <f>R33*105%</f>
        <v>21115.656993375</v>
      </c>
      <c r="T33" s="22"/>
    </row>
    <row r="34" spans="1:20" ht="143.25" customHeight="1">
      <c r="A34" s="65"/>
      <c r="B34" s="67"/>
      <c r="C34" s="69"/>
      <c r="D34" s="36" t="s">
        <v>81</v>
      </c>
      <c r="E34" s="25" t="s">
        <v>16</v>
      </c>
      <c r="F34" s="25" t="s">
        <v>17</v>
      </c>
      <c r="G34" s="26" t="s">
        <v>297</v>
      </c>
      <c r="H34" s="26" t="s">
        <v>18</v>
      </c>
      <c r="I34" s="26" t="s">
        <v>19</v>
      </c>
      <c r="J34" s="27" t="s">
        <v>20</v>
      </c>
      <c r="K34" s="26" t="s">
        <v>21</v>
      </c>
      <c r="L34" s="26" t="s">
        <v>19</v>
      </c>
      <c r="M34" s="27" t="s">
        <v>302</v>
      </c>
      <c r="N34" s="21">
        <v>18749</v>
      </c>
      <c r="O34" s="22">
        <v>18577.7</v>
      </c>
      <c r="P34" s="21">
        <v>21904.6</v>
      </c>
      <c r="Q34" s="21">
        <f t="shared" si="2"/>
        <v>23328.398999999998</v>
      </c>
      <c r="R34" s="21">
        <f t="shared" si="2"/>
        <v>24844.744934999995</v>
      </c>
      <c r="S34" s="21">
        <f>R34*105%</f>
        <v>26086.982181749998</v>
      </c>
      <c r="T34" s="22"/>
    </row>
    <row r="35" spans="1:20" ht="141.75" customHeight="1">
      <c r="A35" s="65"/>
      <c r="B35" s="67"/>
      <c r="C35" s="69"/>
      <c r="D35" s="36" t="s">
        <v>82</v>
      </c>
      <c r="E35" s="25" t="s">
        <v>16</v>
      </c>
      <c r="F35" s="25" t="s">
        <v>17</v>
      </c>
      <c r="G35" s="26" t="s">
        <v>297</v>
      </c>
      <c r="H35" s="26" t="s">
        <v>18</v>
      </c>
      <c r="I35" s="26" t="s">
        <v>19</v>
      </c>
      <c r="J35" s="27" t="s">
        <v>20</v>
      </c>
      <c r="K35" s="26" t="s">
        <v>21</v>
      </c>
      <c r="L35" s="26" t="s">
        <v>19</v>
      </c>
      <c r="M35" s="27" t="s">
        <v>302</v>
      </c>
      <c r="N35" s="22">
        <v>392.6</v>
      </c>
      <c r="O35" s="22">
        <v>392.6</v>
      </c>
      <c r="P35" s="21">
        <v>42</v>
      </c>
      <c r="Q35" s="21">
        <f t="shared" si="2"/>
        <v>44.73</v>
      </c>
      <c r="R35" s="21">
        <f t="shared" si="2"/>
        <v>47.637449999999994</v>
      </c>
      <c r="S35" s="21">
        <f>R35*105%</f>
        <v>50.019322499999994</v>
      </c>
      <c r="T35" s="22"/>
    </row>
    <row r="36" spans="1:20" ht="14.25">
      <c r="A36" s="70"/>
      <c r="B36" s="71"/>
      <c r="C36" s="72"/>
      <c r="D36" s="36"/>
      <c r="E36" s="26"/>
      <c r="F36" s="26"/>
      <c r="G36" s="26"/>
      <c r="H36" s="26"/>
      <c r="I36" s="26"/>
      <c r="J36" s="26"/>
      <c r="K36" s="26"/>
      <c r="L36" s="26"/>
      <c r="M36" s="26"/>
      <c r="N36" s="12"/>
      <c r="O36" s="12"/>
      <c r="P36" s="12"/>
      <c r="Q36" s="12"/>
      <c r="R36" s="12"/>
      <c r="S36" s="12"/>
      <c r="T36" s="22"/>
    </row>
    <row r="37" spans="1:20" ht="168" customHeight="1">
      <c r="A37" s="3" t="s">
        <v>83</v>
      </c>
      <c r="B37" s="8" t="s">
        <v>84</v>
      </c>
      <c r="C37" s="9" t="s">
        <v>85</v>
      </c>
      <c r="D37" s="36" t="s">
        <v>86</v>
      </c>
      <c r="E37" s="25" t="s">
        <v>16</v>
      </c>
      <c r="F37" s="25" t="s">
        <v>17</v>
      </c>
      <c r="G37" s="26" t="s">
        <v>297</v>
      </c>
      <c r="H37" s="26" t="s">
        <v>18</v>
      </c>
      <c r="I37" s="26" t="s">
        <v>19</v>
      </c>
      <c r="J37" s="27" t="s">
        <v>20</v>
      </c>
      <c r="K37" s="26" t="s">
        <v>21</v>
      </c>
      <c r="L37" s="26" t="s">
        <v>19</v>
      </c>
      <c r="M37" s="27" t="s">
        <v>302</v>
      </c>
      <c r="N37" s="22">
        <v>21072.8</v>
      </c>
      <c r="O37" s="22">
        <v>21207.5</v>
      </c>
      <c r="P37" s="22">
        <v>37240.9</v>
      </c>
      <c r="Q37" s="21">
        <f>P37*106.5%</f>
        <v>39661.5585</v>
      </c>
      <c r="R37" s="21">
        <f>Q37*106.5%</f>
        <v>42239.5598025</v>
      </c>
      <c r="S37" s="21">
        <f>R37*105%</f>
        <v>44351.537792625</v>
      </c>
      <c r="T37" s="22"/>
    </row>
    <row r="38" spans="1:20" ht="25.5">
      <c r="A38" s="3" t="s">
        <v>87</v>
      </c>
      <c r="B38" s="8" t="s">
        <v>88</v>
      </c>
      <c r="C38" s="9" t="s">
        <v>89</v>
      </c>
      <c r="D38" s="36"/>
      <c r="E38" s="26"/>
      <c r="F38" s="26"/>
      <c r="G38" s="26"/>
      <c r="H38" s="26"/>
      <c r="I38" s="26"/>
      <c r="J38" s="26"/>
      <c r="K38" s="26"/>
      <c r="L38" s="26"/>
      <c r="M38" s="26"/>
      <c r="N38" s="22"/>
      <c r="O38" s="22"/>
      <c r="P38" s="22"/>
      <c r="Q38" s="21"/>
      <c r="R38" s="21"/>
      <c r="S38" s="21"/>
      <c r="T38" s="22"/>
    </row>
    <row r="39" spans="1:20" ht="45" customHeight="1">
      <c r="A39" s="3" t="s">
        <v>90</v>
      </c>
      <c r="B39" s="8" t="s">
        <v>91</v>
      </c>
      <c r="C39" s="9" t="s">
        <v>92</v>
      </c>
      <c r="D39" s="36"/>
      <c r="E39" s="26"/>
      <c r="F39" s="26"/>
      <c r="G39" s="26"/>
      <c r="H39" s="26"/>
      <c r="I39" s="26"/>
      <c r="J39" s="26"/>
      <c r="K39" s="26"/>
      <c r="L39" s="26"/>
      <c r="M39" s="26"/>
      <c r="N39" s="22"/>
      <c r="O39" s="22"/>
      <c r="P39" s="22"/>
      <c r="Q39" s="22"/>
      <c r="R39" s="21"/>
      <c r="S39" s="21"/>
      <c r="T39" s="22"/>
    </row>
    <row r="40" spans="1:20" ht="136.5" customHeight="1">
      <c r="A40" s="64" t="s">
        <v>93</v>
      </c>
      <c r="B40" s="66" t="s">
        <v>94</v>
      </c>
      <c r="C40" s="68" t="s">
        <v>95</v>
      </c>
      <c r="D40" s="36" t="s">
        <v>330</v>
      </c>
      <c r="E40" s="25" t="s">
        <v>16</v>
      </c>
      <c r="F40" s="25" t="s">
        <v>17</v>
      </c>
      <c r="G40" s="26" t="s">
        <v>297</v>
      </c>
      <c r="H40" s="26" t="s">
        <v>18</v>
      </c>
      <c r="I40" s="26" t="s">
        <v>19</v>
      </c>
      <c r="J40" s="27" t="s">
        <v>20</v>
      </c>
      <c r="K40" s="26" t="s">
        <v>21</v>
      </c>
      <c r="L40" s="26" t="s">
        <v>19</v>
      </c>
      <c r="M40" s="27" t="s">
        <v>302</v>
      </c>
      <c r="N40" s="21">
        <v>568.3</v>
      </c>
      <c r="O40" s="22">
        <v>568.3</v>
      </c>
      <c r="P40" s="21">
        <v>250</v>
      </c>
      <c r="Q40" s="21">
        <f>P40*106.5%</f>
        <v>266.25</v>
      </c>
      <c r="R40" s="21">
        <f>Q40*106.5%</f>
        <v>283.55625</v>
      </c>
      <c r="S40" s="21">
        <f>R40*105%</f>
        <v>297.7340625</v>
      </c>
      <c r="T40" s="22"/>
    </row>
    <row r="41" spans="1:20" ht="142.5" customHeight="1">
      <c r="A41" s="65"/>
      <c r="B41" s="67"/>
      <c r="C41" s="69"/>
      <c r="D41" s="36" t="s">
        <v>0</v>
      </c>
      <c r="E41" s="25" t="s">
        <v>16</v>
      </c>
      <c r="F41" s="25" t="s">
        <v>17</v>
      </c>
      <c r="G41" s="26" t="s">
        <v>297</v>
      </c>
      <c r="H41" s="26" t="s">
        <v>18</v>
      </c>
      <c r="I41" s="26" t="s">
        <v>19</v>
      </c>
      <c r="J41" s="27" t="s">
        <v>20</v>
      </c>
      <c r="K41" s="26" t="s">
        <v>21</v>
      </c>
      <c r="L41" s="26" t="s">
        <v>19</v>
      </c>
      <c r="M41" s="27" t="s">
        <v>302</v>
      </c>
      <c r="N41" s="21"/>
      <c r="O41" s="22"/>
      <c r="P41" s="21"/>
      <c r="Q41" s="21"/>
      <c r="R41" s="21"/>
      <c r="S41" s="21"/>
      <c r="T41" s="22"/>
    </row>
    <row r="42" spans="1:20" ht="136.5" customHeight="1">
      <c r="A42" s="65"/>
      <c r="B42" s="67"/>
      <c r="C42" s="69"/>
      <c r="D42" s="36" t="s">
        <v>305</v>
      </c>
      <c r="E42" s="25" t="s">
        <v>16</v>
      </c>
      <c r="F42" s="25" t="s">
        <v>17</v>
      </c>
      <c r="G42" s="26" t="s">
        <v>297</v>
      </c>
      <c r="H42" s="26" t="s">
        <v>18</v>
      </c>
      <c r="I42" s="26" t="s">
        <v>19</v>
      </c>
      <c r="J42" s="27" t="s">
        <v>20</v>
      </c>
      <c r="K42" s="26" t="s">
        <v>21</v>
      </c>
      <c r="L42" s="26" t="s">
        <v>19</v>
      </c>
      <c r="M42" s="27" t="s">
        <v>302</v>
      </c>
      <c r="N42" s="21">
        <v>785</v>
      </c>
      <c r="O42" s="21">
        <v>785</v>
      </c>
      <c r="P42" s="21">
        <v>353</v>
      </c>
      <c r="Q42" s="21">
        <f>P42*106.5%</f>
        <v>375.945</v>
      </c>
      <c r="R42" s="21">
        <f>Q42*106.5%</f>
        <v>400.381425</v>
      </c>
      <c r="S42" s="21">
        <f>R42*105%</f>
        <v>420.40049625</v>
      </c>
      <c r="T42" s="22"/>
    </row>
    <row r="43" spans="1:20" ht="137.25" customHeight="1">
      <c r="A43" s="65"/>
      <c r="B43" s="67"/>
      <c r="C43" s="69"/>
      <c r="D43" s="36" t="s">
        <v>318</v>
      </c>
      <c r="E43" s="25" t="s">
        <v>16</v>
      </c>
      <c r="F43" s="25" t="s">
        <v>17</v>
      </c>
      <c r="G43" s="26" t="s">
        <v>297</v>
      </c>
      <c r="H43" s="26" t="s">
        <v>18</v>
      </c>
      <c r="I43" s="26" t="s">
        <v>19</v>
      </c>
      <c r="J43" s="27" t="s">
        <v>20</v>
      </c>
      <c r="K43" s="26" t="s">
        <v>21</v>
      </c>
      <c r="L43" s="26" t="s">
        <v>19</v>
      </c>
      <c r="M43" s="27" t="s">
        <v>302</v>
      </c>
      <c r="N43" s="21">
        <v>220</v>
      </c>
      <c r="O43" s="21">
        <v>220</v>
      </c>
      <c r="P43" s="21">
        <v>1157.1</v>
      </c>
      <c r="Q43" s="21">
        <f>P43*106.5%</f>
        <v>1232.3114999999998</v>
      </c>
      <c r="R43" s="21">
        <f>Q43*106.5%</f>
        <v>1312.4117474999998</v>
      </c>
      <c r="S43" s="21">
        <f>R43*105%</f>
        <v>1378.0323348749998</v>
      </c>
      <c r="T43" s="22"/>
    </row>
    <row r="44" spans="1:20" ht="144">
      <c r="A44" s="70"/>
      <c r="B44" s="71"/>
      <c r="C44" s="72"/>
      <c r="D44" s="36" t="s">
        <v>332</v>
      </c>
      <c r="E44" s="25" t="s">
        <v>16</v>
      </c>
      <c r="F44" s="25" t="s">
        <v>17</v>
      </c>
      <c r="G44" s="26" t="s">
        <v>297</v>
      </c>
      <c r="H44" s="26" t="s">
        <v>18</v>
      </c>
      <c r="I44" s="26" t="s">
        <v>19</v>
      </c>
      <c r="J44" s="27" t="s">
        <v>20</v>
      </c>
      <c r="K44" s="26" t="s">
        <v>21</v>
      </c>
      <c r="L44" s="26" t="s">
        <v>19</v>
      </c>
      <c r="M44" s="27" t="s">
        <v>302</v>
      </c>
      <c r="N44" s="21"/>
      <c r="O44" s="21"/>
      <c r="P44" s="12"/>
      <c r="Q44" s="12"/>
      <c r="R44" s="12"/>
      <c r="S44" s="21"/>
      <c r="T44" s="22"/>
    </row>
    <row r="45" spans="1:20" ht="176.25" customHeight="1">
      <c r="A45" s="3" t="s">
        <v>96</v>
      </c>
      <c r="B45" s="8" t="s">
        <v>97</v>
      </c>
      <c r="C45" s="9" t="s">
        <v>98</v>
      </c>
      <c r="D45" s="36"/>
      <c r="E45" s="26"/>
      <c r="F45" s="26"/>
      <c r="G45" s="26"/>
      <c r="H45" s="26"/>
      <c r="I45" s="26"/>
      <c r="J45" s="26"/>
      <c r="K45" s="26"/>
      <c r="L45" s="26"/>
      <c r="M45" s="26"/>
      <c r="N45" s="22"/>
      <c r="O45" s="22"/>
      <c r="P45" s="22"/>
      <c r="Q45" s="22"/>
      <c r="R45" s="22"/>
      <c r="S45" s="22"/>
      <c r="T45" s="22"/>
    </row>
    <row r="46" spans="1:20" ht="51">
      <c r="A46" s="3" t="s">
        <v>99</v>
      </c>
      <c r="B46" s="8" t="s">
        <v>100</v>
      </c>
      <c r="C46" s="9" t="s">
        <v>101</v>
      </c>
      <c r="D46" s="36"/>
      <c r="E46" s="26"/>
      <c r="F46" s="26"/>
      <c r="G46" s="26"/>
      <c r="H46" s="26"/>
      <c r="I46" s="26"/>
      <c r="J46" s="26"/>
      <c r="K46" s="26"/>
      <c r="L46" s="26"/>
      <c r="M46" s="26"/>
      <c r="N46" s="22"/>
      <c r="O46" s="22"/>
      <c r="P46" s="22"/>
      <c r="Q46" s="22"/>
      <c r="R46" s="22"/>
      <c r="S46" s="22"/>
      <c r="T46" s="22"/>
    </row>
    <row r="47" spans="1:20" ht="63.75">
      <c r="A47" s="3" t="s">
        <v>102</v>
      </c>
      <c r="B47" s="8" t="s">
        <v>103</v>
      </c>
      <c r="C47" s="9" t="s">
        <v>104</v>
      </c>
      <c r="D47" s="36"/>
      <c r="E47" s="26"/>
      <c r="F47" s="26"/>
      <c r="G47" s="26"/>
      <c r="H47" s="26"/>
      <c r="I47" s="26"/>
      <c r="J47" s="26"/>
      <c r="K47" s="26"/>
      <c r="L47" s="26"/>
      <c r="M47" s="26"/>
      <c r="N47" s="22"/>
      <c r="O47" s="22"/>
      <c r="P47" s="22"/>
      <c r="Q47" s="22"/>
      <c r="R47" s="22"/>
      <c r="S47" s="22"/>
      <c r="T47" s="22"/>
    </row>
    <row r="48" spans="1:20" ht="87.75" customHeight="1">
      <c r="A48" s="3" t="s">
        <v>105</v>
      </c>
      <c r="B48" s="8" t="s">
        <v>106</v>
      </c>
      <c r="C48" s="9" t="s">
        <v>107</v>
      </c>
      <c r="D48" s="36"/>
      <c r="E48" s="26"/>
      <c r="F48" s="26"/>
      <c r="G48" s="26"/>
      <c r="H48" s="26"/>
      <c r="I48" s="26"/>
      <c r="J48" s="26"/>
      <c r="K48" s="26"/>
      <c r="L48" s="26"/>
      <c r="M48" s="26"/>
      <c r="N48" s="22"/>
      <c r="O48" s="22"/>
      <c r="P48" s="22"/>
      <c r="Q48" s="22"/>
      <c r="R48" s="22"/>
      <c r="S48" s="22"/>
      <c r="T48" s="22"/>
    </row>
    <row r="49" spans="1:20" ht="84.75" customHeight="1">
      <c r="A49" s="3" t="s">
        <v>108</v>
      </c>
      <c r="B49" s="8" t="s">
        <v>109</v>
      </c>
      <c r="C49" s="9" t="s">
        <v>110</v>
      </c>
      <c r="D49" s="36"/>
      <c r="E49" s="26"/>
      <c r="F49" s="26"/>
      <c r="G49" s="26"/>
      <c r="H49" s="26"/>
      <c r="I49" s="26"/>
      <c r="J49" s="26"/>
      <c r="K49" s="26"/>
      <c r="L49" s="26"/>
      <c r="M49" s="26"/>
      <c r="N49" s="22"/>
      <c r="O49" s="22"/>
      <c r="P49" s="22"/>
      <c r="Q49" s="22"/>
      <c r="R49" s="22"/>
      <c r="S49" s="22"/>
      <c r="T49" s="22"/>
    </row>
    <row r="50" spans="1:20" ht="135.75" customHeight="1">
      <c r="A50" s="64" t="s">
        <v>111</v>
      </c>
      <c r="B50" s="66" t="s">
        <v>112</v>
      </c>
      <c r="C50" s="68" t="s">
        <v>113</v>
      </c>
      <c r="D50" s="77" t="s">
        <v>316</v>
      </c>
      <c r="E50" s="81" t="s">
        <v>16</v>
      </c>
      <c r="F50" s="81" t="s">
        <v>17</v>
      </c>
      <c r="G50" s="84" t="s">
        <v>297</v>
      </c>
      <c r="H50" s="84" t="s">
        <v>18</v>
      </c>
      <c r="I50" s="84" t="s">
        <v>19</v>
      </c>
      <c r="J50" s="87" t="s">
        <v>20</v>
      </c>
      <c r="K50" s="84" t="s">
        <v>21</v>
      </c>
      <c r="L50" s="84" t="s">
        <v>19</v>
      </c>
      <c r="M50" s="87" t="s">
        <v>302</v>
      </c>
      <c r="N50" s="91">
        <v>723.4</v>
      </c>
      <c r="O50" s="94">
        <v>723.4</v>
      </c>
      <c r="P50" s="94">
        <v>1073.4</v>
      </c>
      <c r="Q50" s="91">
        <f>P50*106.5%</f>
        <v>1143.171</v>
      </c>
      <c r="R50" s="91">
        <f>Q50*106.5%</f>
        <v>1217.477115</v>
      </c>
      <c r="S50" s="91">
        <f>R50*105%</f>
        <v>1278.35097075</v>
      </c>
      <c r="T50" s="94"/>
    </row>
    <row r="51" spans="1:20" ht="38.25" customHeight="1" hidden="1">
      <c r="A51" s="65"/>
      <c r="B51" s="67"/>
      <c r="C51" s="69"/>
      <c r="D51" s="78"/>
      <c r="E51" s="82"/>
      <c r="F51" s="82"/>
      <c r="G51" s="85"/>
      <c r="H51" s="85"/>
      <c r="I51" s="85"/>
      <c r="J51" s="88"/>
      <c r="K51" s="85"/>
      <c r="L51" s="85"/>
      <c r="M51" s="88"/>
      <c r="N51" s="92"/>
      <c r="O51" s="95"/>
      <c r="P51" s="95"/>
      <c r="Q51" s="92"/>
      <c r="R51" s="92"/>
      <c r="S51" s="92"/>
      <c r="T51" s="95"/>
    </row>
    <row r="52" spans="1:20" ht="13.5" customHeight="1" hidden="1">
      <c r="A52" s="70"/>
      <c r="B52" s="71"/>
      <c r="C52" s="72"/>
      <c r="D52" s="79"/>
      <c r="E52" s="83"/>
      <c r="F52" s="83"/>
      <c r="G52" s="86"/>
      <c r="H52" s="86"/>
      <c r="I52" s="86"/>
      <c r="J52" s="89"/>
      <c r="K52" s="86"/>
      <c r="L52" s="86"/>
      <c r="M52" s="89"/>
      <c r="N52" s="93"/>
      <c r="O52" s="96"/>
      <c r="P52" s="96"/>
      <c r="Q52" s="93"/>
      <c r="R52" s="93"/>
      <c r="S52" s="93"/>
      <c r="T52" s="96"/>
    </row>
    <row r="53" spans="1:20" ht="81.75" customHeight="1">
      <c r="A53" s="3" t="s">
        <v>115</v>
      </c>
      <c r="B53" s="8" t="s">
        <v>116</v>
      </c>
      <c r="C53" s="9" t="s">
        <v>117</v>
      </c>
      <c r="D53" s="36"/>
      <c r="E53" s="26"/>
      <c r="F53" s="26"/>
      <c r="G53" s="26"/>
      <c r="H53" s="26"/>
      <c r="I53" s="26"/>
      <c r="J53" s="26"/>
      <c r="K53" s="26"/>
      <c r="L53" s="26"/>
      <c r="M53" s="26"/>
      <c r="N53" s="22"/>
      <c r="O53" s="22"/>
      <c r="P53" s="22"/>
      <c r="Q53" s="22"/>
      <c r="R53" s="22"/>
      <c r="S53" s="22"/>
      <c r="T53" s="22"/>
    </row>
    <row r="54" spans="1:20" ht="143.25" customHeight="1">
      <c r="A54" s="3" t="s">
        <v>118</v>
      </c>
      <c r="B54" s="8" t="s">
        <v>119</v>
      </c>
      <c r="C54" s="9" t="s">
        <v>120</v>
      </c>
      <c r="D54" s="36"/>
      <c r="E54" s="25"/>
      <c r="F54" s="25"/>
      <c r="G54" s="26"/>
      <c r="H54" s="26"/>
      <c r="I54" s="26"/>
      <c r="J54" s="27"/>
      <c r="K54" s="26"/>
      <c r="L54" s="26"/>
      <c r="M54" s="27"/>
      <c r="N54" s="22"/>
      <c r="O54" s="22"/>
      <c r="P54" s="22"/>
      <c r="Q54" s="21"/>
      <c r="R54" s="21"/>
      <c r="S54" s="21"/>
      <c r="T54" s="22"/>
    </row>
    <row r="55" spans="1:20" ht="137.25" customHeight="1">
      <c r="A55" s="3" t="s">
        <v>122</v>
      </c>
      <c r="B55" s="8" t="s">
        <v>123</v>
      </c>
      <c r="C55" s="9" t="s">
        <v>124</v>
      </c>
      <c r="D55" s="36" t="s">
        <v>319</v>
      </c>
      <c r="E55" s="25" t="s">
        <v>16</v>
      </c>
      <c r="F55" s="25" t="s">
        <v>17</v>
      </c>
      <c r="G55" s="26" t="s">
        <v>297</v>
      </c>
      <c r="H55" s="26" t="s">
        <v>18</v>
      </c>
      <c r="I55" s="26" t="s">
        <v>19</v>
      </c>
      <c r="J55" s="27" t="s">
        <v>20</v>
      </c>
      <c r="K55" s="26" t="s">
        <v>21</v>
      </c>
      <c r="L55" s="26" t="s">
        <v>19</v>
      </c>
      <c r="M55" s="27" t="s">
        <v>302</v>
      </c>
      <c r="N55" s="22">
        <v>124.7</v>
      </c>
      <c r="O55" s="22">
        <v>124.7</v>
      </c>
      <c r="P55" s="22">
        <v>61.7</v>
      </c>
      <c r="Q55" s="21">
        <f>P55*106.5%</f>
        <v>65.7105</v>
      </c>
      <c r="R55" s="21">
        <f>Q55*106.5%</f>
        <v>69.98168249999999</v>
      </c>
      <c r="S55" s="21">
        <f>R55*105%</f>
        <v>73.48076662499999</v>
      </c>
      <c r="T55" s="22"/>
    </row>
    <row r="56" spans="1:20" ht="63.75">
      <c r="A56" s="3" t="s">
        <v>125</v>
      </c>
      <c r="B56" s="8" t="s">
        <v>126</v>
      </c>
      <c r="C56" s="9" t="s">
        <v>127</v>
      </c>
      <c r="D56" s="36"/>
      <c r="E56" s="26"/>
      <c r="F56" s="26"/>
      <c r="G56" s="26"/>
      <c r="H56" s="26"/>
      <c r="I56" s="26"/>
      <c r="J56" s="26"/>
      <c r="K56" s="26"/>
      <c r="L56" s="26"/>
      <c r="M56" s="26"/>
      <c r="N56" s="22"/>
      <c r="O56" s="22"/>
      <c r="P56" s="22"/>
      <c r="Q56" s="22"/>
      <c r="R56" s="22"/>
      <c r="S56" s="22"/>
      <c r="T56" s="22"/>
    </row>
    <row r="57" spans="1:20" ht="84.75" customHeight="1">
      <c r="A57" s="3" t="s">
        <v>128</v>
      </c>
      <c r="B57" s="8" t="s">
        <v>129</v>
      </c>
      <c r="C57" s="9" t="s">
        <v>130</v>
      </c>
      <c r="D57" s="36"/>
      <c r="E57" s="26"/>
      <c r="F57" s="26"/>
      <c r="G57" s="26"/>
      <c r="H57" s="26"/>
      <c r="I57" s="26"/>
      <c r="J57" s="26"/>
      <c r="K57" s="26"/>
      <c r="L57" s="26"/>
      <c r="M57" s="26"/>
      <c r="N57" s="22"/>
      <c r="O57" s="22"/>
      <c r="P57" s="22"/>
      <c r="Q57" s="22"/>
      <c r="R57" s="22"/>
      <c r="S57" s="22"/>
      <c r="T57" s="22"/>
    </row>
    <row r="58" spans="1:20" ht="51">
      <c r="A58" s="3" t="s">
        <v>131</v>
      </c>
      <c r="B58" s="8" t="s">
        <v>2</v>
      </c>
      <c r="C58" s="9" t="s">
        <v>132</v>
      </c>
      <c r="D58" s="36"/>
      <c r="E58" s="26"/>
      <c r="F58" s="26"/>
      <c r="G58" s="26"/>
      <c r="H58" s="26"/>
      <c r="I58" s="26"/>
      <c r="J58" s="26"/>
      <c r="K58" s="26"/>
      <c r="L58" s="26"/>
      <c r="M58" s="26"/>
      <c r="N58" s="22"/>
      <c r="O58" s="22"/>
      <c r="P58" s="22"/>
      <c r="Q58" s="22"/>
      <c r="R58" s="22"/>
      <c r="S58" s="22"/>
      <c r="T58" s="22"/>
    </row>
    <row r="59" spans="1:20" ht="155.25" customHeight="1">
      <c r="A59" s="3" t="s">
        <v>133</v>
      </c>
      <c r="B59" s="8" t="s">
        <v>134</v>
      </c>
      <c r="C59" s="9" t="s">
        <v>135</v>
      </c>
      <c r="D59" s="36" t="s">
        <v>136</v>
      </c>
      <c r="E59" s="25" t="s">
        <v>16</v>
      </c>
      <c r="F59" s="25" t="s">
        <v>17</v>
      </c>
      <c r="G59" s="26" t="s">
        <v>297</v>
      </c>
      <c r="H59" s="25" t="s">
        <v>137</v>
      </c>
      <c r="I59" s="29"/>
      <c r="J59" s="28" t="s">
        <v>138</v>
      </c>
      <c r="K59" s="26" t="s">
        <v>21</v>
      </c>
      <c r="L59" s="26" t="s">
        <v>19</v>
      </c>
      <c r="M59" s="27" t="s">
        <v>302</v>
      </c>
      <c r="N59" s="22">
        <v>712.5</v>
      </c>
      <c r="O59" s="22">
        <v>712.5</v>
      </c>
      <c r="P59" s="21">
        <v>891</v>
      </c>
      <c r="Q59" s="21">
        <f>P59*106.5%</f>
        <v>948.915</v>
      </c>
      <c r="R59" s="21">
        <f>Q59*106.5%</f>
        <v>1010.5944749999999</v>
      </c>
      <c r="S59" s="21">
        <f>R59*105%</f>
        <v>1061.12419875</v>
      </c>
      <c r="T59" s="22"/>
    </row>
    <row r="60" spans="1:20" ht="135" customHeight="1">
      <c r="A60" s="64" t="s">
        <v>139</v>
      </c>
      <c r="B60" s="66" t="s">
        <v>140</v>
      </c>
      <c r="C60" s="68" t="s">
        <v>141</v>
      </c>
      <c r="D60" s="36" t="s">
        <v>318</v>
      </c>
      <c r="E60" s="25" t="s">
        <v>16</v>
      </c>
      <c r="F60" s="25" t="s">
        <v>17</v>
      </c>
      <c r="G60" s="26" t="s">
        <v>297</v>
      </c>
      <c r="H60" s="26" t="s">
        <v>18</v>
      </c>
      <c r="I60" s="26" t="s">
        <v>19</v>
      </c>
      <c r="J60" s="27" t="s">
        <v>20</v>
      </c>
      <c r="K60" s="26" t="s">
        <v>21</v>
      </c>
      <c r="L60" s="26" t="s">
        <v>19</v>
      </c>
      <c r="M60" s="27" t="s">
        <v>302</v>
      </c>
      <c r="N60" s="21">
        <v>761.2</v>
      </c>
      <c r="O60" s="21">
        <v>761.2</v>
      </c>
      <c r="P60" s="21">
        <v>2321.6</v>
      </c>
      <c r="Q60" s="21">
        <f>P60*106.5%</f>
        <v>2472.504</v>
      </c>
      <c r="R60" s="21">
        <f>Q60*106.5%</f>
        <v>2633.21676</v>
      </c>
      <c r="S60" s="21">
        <f>R60*105%</f>
        <v>2764.877598</v>
      </c>
      <c r="T60" s="22"/>
    </row>
    <row r="61" spans="1:20" ht="135" customHeight="1">
      <c r="A61" s="65"/>
      <c r="B61" s="67"/>
      <c r="C61" s="69"/>
      <c r="D61" s="36" t="s">
        <v>332</v>
      </c>
      <c r="E61" s="25" t="s">
        <v>16</v>
      </c>
      <c r="F61" s="25" t="s">
        <v>17</v>
      </c>
      <c r="G61" s="26" t="s">
        <v>297</v>
      </c>
      <c r="H61" s="26" t="s">
        <v>18</v>
      </c>
      <c r="I61" s="26" t="s">
        <v>19</v>
      </c>
      <c r="J61" s="27" t="s">
        <v>20</v>
      </c>
      <c r="K61" s="26" t="s">
        <v>21</v>
      </c>
      <c r="L61" s="26" t="s">
        <v>19</v>
      </c>
      <c r="M61" s="27" t="s">
        <v>302</v>
      </c>
      <c r="N61" s="21"/>
      <c r="O61" s="21"/>
      <c r="P61" s="21"/>
      <c r="Q61" s="21"/>
      <c r="R61" s="21"/>
      <c r="S61" s="21"/>
      <c r="T61" s="22"/>
    </row>
    <row r="62" spans="1:20" ht="141" customHeight="1">
      <c r="A62" s="65"/>
      <c r="B62" s="67"/>
      <c r="C62" s="69"/>
      <c r="D62" s="36" t="s">
        <v>320</v>
      </c>
      <c r="E62" s="25" t="s">
        <v>16</v>
      </c>
      <c r="F62" s="25" t="s">
        <v>17</v>
      </c>
      <c r="G62" s="26" t="s">
        <v>297</v>
      </c>
      <c r="H62" s="26" t="s">
        <v>18</v>
      </c>
      <c r="I62" s="26" t="s">
        <v>19</v>
      </c>
      <c r="J62" s="27" t="s">
        <v>20</v>
      </c>
      <c r="K62" s="26" t="s">
        <v>21</v>
      </c>
      <c r="L62" s="26" t="s">
        <v>19</v>
      </c>
      <c r="M62" s="27" t="s">
        <v>302</v>
      </c>
      <c r="N62" s="21">
        <v>1173.4</v>
      </c>
      <c r="O62" s="21">
        <v>919.4</v>
      </c>
      <c r="P62" s="21">
        <v>2759.5</v>
      </c>
      <c r="Q62" s="21">
        <f>P62*106.5%</f>
        <v>2938.8675</v>
      </c>
      <c r="R62" s="21">
        <f>Q62*106.5%</f>
        <v>3129.8938875</v>
      </c>
      <c r="S62" s="21">
        <f>R62*105%</f>
        <v>3286.388581875</v>
      </c>
      <c r="T62" s="22"/>
    </row>
    <row r="63" spans="1:20" ht="141" customHeight="1">
      <c r="A63" s="3" t="s">
        <v>142</v>
      </c>
      <c r="B63" s="8" t="s">
        <v>143</v>
      </c>
      <c r="C63" s="9" t="s">
        <v>144</v>
      </c>
      <c r="D63" s="36" t="s">
        <v>82</v>
      </c>
      <c r="E63" s="25" t="s">
        <v>16</v>
      </c>
      <c r="F63" s="25" t="s">
        <v>17</v>
      </c>
      <c r="G63" s="26" t="s">
        <v>297</v>
      </c>
      <c r="H63" s="26" t="s">
        <v>18</v>
      </c>
      <c r="I63" s="26" t="s">
        <v>19</v>
      </c>
      <c r="J63" s="27" t="s">
        <v>20</v>
      </c>
      <c r="K63" s="26" t="s">
        <v>21</v>
      </c>
      <c r="L63" s="26" t="s">
        <v>19</v>
      </c>
      <c r="M63" s="27" t="s">
        <v>302</v>
      </c>
      <c r="N63" s="21">
        <v>26</v>
      </c>
      <c r="O63" s="21">
        <v>26</v>
      </c>
      <c r="P63" s="21">
        <v>53.6</v>
      </c>
      <c r="Q63" s="21">
        <f>P63*106.5%</f>
        <v>57.083999999999996</v>
      </c>
      <c r="R63" s="21">
        <f>Q63*106.5%</f>
        <v>60.794459999999994</v>
      </c>
      <c r="S63" s="21">
        <f>R63*105%</f>
        <v>63.834182999999996</v>
      </c>
      <c r="T63" s="22"/>
    </row>
    <row r="64" spans="1:20" ht="114.75">
      <c r="A64" s="3" t="s">
        <v>145</v>
      </c>
      <c r="B64" s="8" t="s">
        <v>146</v>
      </c>
      <c r="C64" s="9" t="s">
        <v>147</v>
      </c>
      <c r="D64" s="36"/>
      <c r="E64" s="26"/>
      <c r="F64" s="26"/>
      <c r="G64" s="26"/>
      <c r="H64" s="26"/>
      <c r="I64" s="26"/>
      <c r="J64" s="26"/>
      <c r="K64" s="26"/>
      <c r="L64" s="26"/>
      <c r="M64" s="26"/>
      <c r="N64" s="22"/>
      <c r="O64" s="22"/>
      <c r="P64" s="22"/>
      <c r="Q64" s="22"/>
      <c r="R64" s="22"/>
      <c r="S64" s="22"/>
      <c r="T64" s="22"/>
    </row>
    <row r="65" spans="1:20" ht="144" customHeight="1">
      <c r="A65" s="3" t="s">
        <v>148</v>
      </c>
      <c r="B65" s="6" t="s">
        <v>149</v>
      </c>
      <c r="C65" s="7" t="s">
        <v>150</v>
      </c>
      <c r="D65" s="36"/>
      <c r="E65" s="26"/>
      <c r="F65" s="26"/>
      <c r="G65" s="26"/>
      <c r="H65" s="26"/>
      <c r="I65" s="26"/>
      <c r="J65" s="26"/>
      <c r="K65" s="26"/>
      <c r="L65" s="26"/>
      <c r="M65" s="27"/>
      <c r="N65" s="21"/>
      <c r="O65" s="21"/>
      <c r="P65" s="21"/>
      <c r="Q65" s="21"/>
      <c r="R65" s="21"/>
      <c r="S65" s="21"/>
      <c r="T65" s="22"/>
    </row>
    <row r="66" spans="1:20" ht="14.25">
      <c r="A66" s="11"/>
      <c r="B66" s="6" t="s">
        <v>3</v>
      </c>
      <c r="C66" s="7"/>
      <c r="D66" s="36"/>
      <c r="E66" s="26"/>
      <c r="F66" s="26"/>
      <c r="G66" s="26"/>
      <c r="H66" s="26"/>
      <c r="I66" s="26"/>
      <c r="J66" s="26"/>
      <c r="K66" s="26"/>
      <c r="L66" s="26"/>
      <c r="M66" s="26"/>
      <c r="N66" s="22"/>
      <c r="O66" s="22"/>
      <c r="P66" s="22"/>
      <c r="Q66" s="22"/>
      <c r="R66" s="22"/>
      <c r="S66" s="22"/>
      <c r="T66" s="22"/>
    </row>
    <row r="67" spans="1:20" ht="114.75">
      <c r="A67" s="3" t="s">
        <v>152</v>
      </c>
      <c r="B67" s="6" t="s">
        <v>153</v>
      </c>
      <c r="C67" s="7" t="s">
        <v>154</v>
      </c>
      <c r="D67" s="36"/>
      <c r="E67" s="25"/>
      <c r="F67" s="25"/>
      <c r="G67" s="26"/>
      <c r="H67" s="26"/>
      <c r="I67" s="26"/>
      <c r="J67" s="27"/>
      <c r="K67" s="26"/>
      <c r="L67" s="26"/>
      <c r="M67" s="27"/>
      <c r="N67" s="12">
        <f aca="true" t="shared" si="3" ref="N67:S67">SUM(N68:N87)</f>
        <v>24534.800000000003</v>
      </c>
      <c r="O67" s="12">
        <f t="shared" si="3"/>
        <v>24226.9</v>
      </c>
      <c r="P67" s="12">
        <f t="shared" si="3"/>
        <v>30052.899999999998</v>
      </c>
      <c r="Q67" s="12">
        <f t="shared" si="3"/>
        <v>30094.499999999996</v>
      </c>
      <c r="R67" s="12">
        <f t="shared" si="3"/>
        <v>30669.199999999997</v>
      </c>
      <c r="S67" s="12">
        <f t="shared" si="3"/>
        <v>32202.585</v>
      </c>
      <c r="T67" s="12"/>
    </row>
    <row r="68" spans="1:20" ht="144">
      <c r="A68" s="3"/>
      <c r="B68" s="14" t="s">
        <v>312</v>
      </c>
      <c r="C68" s="7"/>
      <c r="D68" s="36" t="s">
        <v>121</v>
      </c>
      <c r="E68" s="25" t="s">
        <v>16</v>
      </c>
      <c r="F68" s="25" t="s">
        <v>17</v>
      </c>
      <c r="G68" s="26" t="s">
        <v>297</v>
      </c>
      <c r="H68" s="26" t="s">
        <v>18</v>
      </c>
      <c r="I68" s="26" t="s">
        <v>19</v>
      </c>
      <c r="J68" s="27" t="s">
        <v>20</v>
      </c>
      <c r="K68" s="26" t="s">
        <v>21</v>
      </c>
      <c r="L68" s="26" t="s">
        <v>19</v>
      </c>
      <c r="M68" s="27" t="s">
        <v>302</v>
      </c>
      <c r="N68" s="22">
        <v>17800.7</v>
      </c>
      <c r="O68" s="22">
        <v>17800.7</v>
      </c>
      <c r="P68" s="21">
        <v>22075.3</v>
      </c>
      <c r="Q68" s="21">
        <v>23994.6</v>
      </c>
      <c r="R68" s="21">
        <v>24351</v>
      </c>
      <c r="S68" s="21">
        <f>R68*105%</f>
        <v>25568.55</v>
      </c>
      <c r="T68" s="22"/>
    </row>
    <row r="69" spans="1:20" ht="69" customHeight="1">
      <c r="A69" s="13"/>
      <c r="B69" s="14" t="s">
        <v>155</v>
      </c>
      <c r="C69" s="15"/>
      <c r="D69" s="36" t="s">
        <v>296</v>
      </c>
      <c r="E69" s="26"/>
      <c r="F69" s="26"/>
      <c r="G69" s="26"/>
      <c r="H69" s="26" t="s">
        <v>156</v>
      </c>
      <c r="I69" s="26" t="s">
        <v>157</v>
      </c>
      <c r="J69" s="26" t="s">
        <v>158</v>
      </c>
      <c r="K69" s="26"/>
      <c r="L69" s="26"/>
      <c r="M69" s="26"/>
      <c r="N69" s="16">
        <v>19.6</v>
      </c>
      <c r="O69" s="16">
        <v>19.6</v>
      </c>
      <c r="P69" s="16">
        <v>11.9</v>
      </c>
      <c r="Q69" s="21">
        <v>12.5</v>
      </c>
      <c r="R69" s="21">
        <v>13.3</v>
      </c>
      <c r="S69" s="21">
        <f>R69*105%</f>
        <v>13.965000000000002</v>
      </c>
      <c r="T69" s="22"/>
    </row>
    <row r="70" spans="1:20" ht="106.5" customHeight="1">
      <c r="A70" s="13"/>
      <c r="B70" s="14" t="s">
        <v>159</v>
      </c>
      <c r="C70" s="15"/>
      <c r="D70" s="36" t="s">
        <v>296</v>
      </c>
      <c r="E70" s="26"/>
      <c r="F70" s="26"/>
      <c r="G70" s="26"/>
      <c r="H70" s="26" t="s">
        <v>160</v>
      </c>
      <c r="I70" s="26"/>
      <c r="J70" s="26" t="s">
        <v>302</v>
      </c>
      <c r="K70" s="26"/>
      <c r="L70" s="26"/>
      <c r="M70" s="26"/>
      <c r="N70" s="16">
        <v>139</v>
      </c>
      <c r="O70" s="16">
        <v>139</v>
      </c>
      <c r="P70" s="16">
        <v>171.2</v>
      </c>
      <c r="Q70" s="21">
        <v>188.5</v>
      </c>
      <c r="R70" s="21">
        <v>200.8</v>
      </c>
      <c r="S70" s="21">
        <f>R70*105%</f>
        <v>210.84000000000003</v>
      </c>
      <c r="T70" s="22"/>
    </row>
    <row r="71" spans="1:20" ht="102">
      <c r="A71" s="13"/>
      <c r="B71" s="14" t="s">
        <v>161</v>
      </c>
      <c r="C71" s="15"/>
      <c r="D71" s="38" t="s">
        <v>296</v>
      </c>
      <c r="E71" s="26"/>
      <c r="F71" s="26"/>
      <c r="G71" s="26"/>
      <c r="H71" s="26" t="s">
        <v>162</v>
      </c>
      <c r="I71" s="26" t="s">
        <v>163</v>
      </c>
      <c r="J71" s="26" t="s">
        <v>164</v>
      </c>
      <c r="K71" s="26"/>
      <c r="L71" s="26"/>
      <c r="M71" s="26"/>
      <c r="N71" s="16">
        <v>0.1</v>
      </c>
      <c r="O71" s="16">
        <v>0.1</v>
      </c>
      <c r="P71" s="16">
        <v>0.2</v>
      </c>
      <c r="Q71" s="21"/>
      <c r="R71" s="21"/>
      <c r="S71" s="21"/>
      <c r="T71" s="22"/>
    </row>
    <row r="72" spans="1:20" ht="93" customHeight="1">
      <c r="A72" s="10"/>
      <c r="B72" s="14" t="s">
        <v>169</v>
      </c>
      <c r="C72" s="17"/>
      <c r="D72" s="36" t="s">
        <v>321</v>
      </c>
      <c r="E72" s="26" t="s">
        <v>170</v>
      </c>
      <c r="F72" s="26" t="s">
        <v>171</v>
      </c>
      <c r="G72" s="26" t="s">
        <v>172</v>
      </c>
      <c r="H72" s="26"/>
      <c r="I72" s="26"/>
      <c r="J72" s="26"/>
      <c r="K72" s="26"/>
      <c r="L72" s="26"/>
      <c r="M72" s="26"/>
      <c r="N72" s="16">
        <v>1622.2</v>
      </c>
      <c r="O72" s="16">
        <v>1622.2</v>
      </c>
      <c r="P72" s="16">
        <v>798.1</v>
      </c>
      <c r="Q72" s="21">
        <v>772.6</v>
      </c>
      <c r="R72" s="21">
        <v>811.6</v>
      </c>
      <c r="S72" s="21">
        <f>R72*105%</f>
        <v>852.1800000000001</v>
      </c>
      <c r="T72" s="22"/>
    </row>
    <row r="73" spans="1:20" ht="81.75" customHeight="1">
      <c r="A73" s="10"/>
      <c r="B73" s="14" t="s">
        <v>173</v>
      </c>
      <c r="C73" s="17"/>
      <c r="D73" s="38" t="s">
        <v>309</v>
      </c>
      <c r="E73" s="26" t="s">
        <v>174</v>
      </c>
      <c r="F73" s="26" t="s">
        <v>19</v>
      </c>
      <c r="G73" s="26"/>
      <c r="H73" s="26"/>
      <c r="I73" s="26"/>
      <c r="J73" s="26"/>
      <c r="K73" s="26"/>
      <c r="L73" s="26"/>
      <c r="M73" s="26"/>
      <c r="N73" s="16"/>
      <c r="O73" s="16"/>
      <c r="P73" s="16"/>
      <c r="Q73" s="12"/>
      <c r="R73" s="12"/>
      <c r="S73" s="12"/>
      <c r="T73" s="22"/>
    </row>
    <row r="74" spans="1:20" ht="95.25" customHeight="1">
      <c r="A74" s="10"/>
      <c r="B74" s="14" t="s">
        <v>169</v>
      </c>
      <c r="C74" s="17"/>
      <c r="D74" s="36" t="s">
        <v>309</v>
      </c>
      <c r="E74" s="26" t="s">
        <v>170</v>
      </c>
      <c r="F74" s="26" t="s">
        <v>171</v>
      </c>
      <c r="G74" s="26" t="s">
        <v>172</v>
      </c>
      <c r="H74" s="26"/>
      <c r="I74" s="26"/>
      <c r="J74" s="26"/>
      <c r="K74" s="26"/>
      <c r="L74" s="26"/>
      <c r="M74" s="26"/>
      <c r="N74" s="16"/>
      <c r="O74" s="16"/>
      <c r="P74" s="16"/>
      <c r="Q74" s="12"/>
      <c r="R74" s="12"/>
      <c r="S74" s="12"/>
      <c r="T74" s="22"/>
    </row>
    <row r="75" spans="1:20" ht="79.5" customHeight="1">
      <c r="A75" s="10"/>
      <c r="B75" s="20" t="s">
        <v>179</v>
      </c>
      <c r="C75" s="17"/>
      <c r="D75" s="38" t="s">
        <v>315</v>
      </c>
      <c r="E75" s="26"/>
      <c r="F75" s="26"/>
      <c r="G75" s="26"/>
      <c r="H75" s="26" t="s">
        <v>162</v>
      </c>
      <c r="I75" s="26" t="s">
        <v>163</v>
      </c>
      <c r="J75" s="26" t="s">
        <v>164</v>
      </c>
      <c r="K75" s="26"/>
      <c r="L75" s="26"/>
      <c r="M75" s="26"/>
      <c r="N75" s="16"/>
      <c r="O75" s="16"/>
      <c r="P75" s="16"/>
      <c r="Q75" s="12"/>
      <c r="R75" s="12"/>
      <c r="S75" s="12"/>
      <c r="T75" s="22"/>
    </row>
    <row r="76" spans="1:20" ht="396">
      <c r="A76" s="10"/>
      <c r="B76" s="19" t="s">
        <v>183</v>
      </c>
      <c r="C76" s="17"/>
      <c r="D76" s="36" t="s">
        <v>81</v>
      </c>
      <c r="E76" s="26" t="s">
        <v>184</v>
      </c>
      <c r="F76" s="26"/>
      <c r="G76" s="26" t="s">
        <v>185</v>
      </c>
      <c r="H76" s="26" t="s">
        <v>186</v>
      </c>
      <c r="I76" s="26" t="s">
        <v>187</v>
      </c>
      <c r="J76" s="26" t="s">
        <v>188</v>
      </c>
      <c r="K76" s="26"/>
      <c r="L76" s="26"/>
      <c r="M76" s="26"/>
      <c r="N76" s="16">
        <v>1677.4</v>
      </c>
      <c r="O76" s="16">
        <v>1677.4</v>
      </c>
      <c r="P76" s="16">
        <v>2039.5</v>
      </c>
      <c r="Q76" s="21">
        <v>2112.3</v>
      </c>
      <c r="R76" s="21">
        <v>2112.4</v>
      </c>
      <c r="S76" s="21">
        <f>R76*105%</f>
        <v>2218.02</v>
      </c>
      <c r="T76" s="22"/>
    </row>
    <row r="77" spans="1:20" ht="144">
      <c r="A77" s="10"/>
      <c r="B77" s="57"/>
      <c r="C77" s="17"/>
      <c r="D77" s="36" t="s">
        <v>5</v>
      </c>
      <c r="E77" s="26"/>
      <c r="F77" s="26"/>
      <c r="G77" s="26"/>
      <c r="H77" s="26" t="s">
        <v>199</v>
      </c>
      <c r="I77" s="26" t="s">
        <v>200</v>
      </c>
      <c r="J77" s="26" t="s">
        <v>201</v>
      </c>
      <c r="K77" s="26"/>
      <c r="L77" s="26"/>
      <c r="M77" s="26"/>
      <c r="N77" s="16"/>
      <c r="O77" s="16"/>
      <c r="P77" s="16"/>
      <c r="Q77" s="21"/>
      <c r="R77" s="21"/>
      <c r="S77" s="21"/>
      <c r="T77" s="22"/>
    </row>
    <row r="78" spans="1:20" ht="141.75" customHeight="1">
      <c r="A78" s="10"/>
      <c r="B78" s="20" t="s">
        <v>198</v>
      </c>
      <c r="C78" s="17"/>
      <c r="D78" s="36" t="s">
        <v>205</v>
      </c>
      <c r="E78" s="26"/>
      <c r="F78" s="26"/>
      <c r="G78" s="26"/>
      <c r="H78" s="26" t="s">
        <v>199</v>
      </c>
      <c r="I78" s="26" t="s">
        <v>200</v>
      </c>
      <c r="J78" s="26" t="s">
        <v>201</v>
      </c>
      <c r="K78" s="26"/>
      <c r="L78" s="26"/>
      <c r="M78" s="26"/>
      <c r="N78" s="16">
        <v>560.8</v>
      </c>
      <c r="O78" s="16">
        <v>560.8</v>
      </c>
      <c r="P78" s="16">
        <v>1196.3</v>
      </c>
      <c r="Q78" s="21"/>
      <c r="R78" s="21"/>
      <c r="S78" s="21"/>
      <c r="T78" s="22"/>
    </row>
    <row r="79" spans="1:20" ht="141.75" customHeight="1">
      <c r="A79" s="50"/>
      <c r="B79" s="57"/>
      <c r="C79" s="17"/>
      <c r="D79" s="36" t="s">
        <v>213</v>
      </c>
      <c r="E79" s="26" t="s">
        <v>214</v>
      </c>
      <c r="F79" s="26" t="s">
        <v>215</v>
      </c>
      <c r="G79" s="26" t="s">
        <v>4</v>
      </c>
      <c r="H79" s="26"/>
      <c r="I79" s="26"/>
      <c r="J79" s="26"/>
      <c r="K79" s="26"/>
      <c r="L79" s="26"/>
      <c r="M79" s="26"/>
      <c r="N79" s="16"/>
      <c r="O79" s="16"/>
      <c r="P79" s="16"/>
      <c r="Q79" s="21"/>
      <c r="R79" s="21"/>
      <c r="S79" s="21"/>
      <c r="T79" s="22"/>
    </row>
    <row r="80" spans="1:20" ht="101.25" customHeight="1">
      <c r="A80" s="10"/>
      <c r="B80" s="20" t="s">
        <v>212</v>
      </c>
      <c r="C80" s="17"/>
      <c r="D80" s="36" t="s">
        <v>331</v>
      </c>
      <c r="E80" s="26" t="s">
        <v>214</v>
      </c>
      <c r="F80" s="26" t="s">
        <v>215</v>
      </c>
      <c r="G80" s="26" t="s">
        <v>4</v>
      </c>
      <c r="H80" s="26"/>
      <c r="I80" s="26"/>
      <c r="J80" s="26"/>
      <c r="K80" s="26"/>
      <c r="L80" s="26"/>
      <c r="M80" s="26"/>
      <c r="N80" s="16">
        <v>603.2</v>
      </c>
      <c r="O80" s="16">
        <v>603.2</v>
      </c>
      <c r="P80" s="16">
        <v>713.3</v>
      </c>
      <c r="Q80" s="21">
        <v>751.9</v>
      </c>
      <c r="R80" s="21">
        <v>906.4</v>
      </c>
      <c r="S80" s="21">
        <v>951.7</v>
      </c>
      <c r="T80" s="22"/>
    </row>
    <row r="81" spans="1:20" ht="101.25" customHeight="1">
      <c r="A81" s="50"/>
      <c r="B81" s="57"/>
      <c r="C81" s="17"/>
      <c r="D81" s="36" t="s">
        <v>213</v>
      </c>
      <c r="E81" s="26"/>
      <c r="F81" s="26"/>
      <c r="G81" s="26"/>
      <c r="H81" s="26" t="s">
        <v>162</v>
      </c>
      <c r="I81" s="26" t="s">
        <v>163</v>
      </c>
      <c r="J81" s="26" t="s">
        <v>164</v>
      </c>
      <c r="K81" s="26"/>
      <c r="L81" s="26"/>
      <c r="M81" s="26"/>
      <c r="N81" s="16"/>
      <c r="O81" s="16"/>
      <c r="P81" s="16"/>
      <c r="Q81" s="21"/>
      <c r="R81" s="21"/>
      <c r="S81" s="21"/>
      <c r="T81" s="22"/>
    </row>
    <row r="82" spans="1:20" ht="126" customHeight="1">
      <c r="A82" s="10"/>
      <c r="B82" s="20" t="s">
        <v>216</v>
      </c>
      <c r="C82" s="17"/>
      <c r="D82" s="36" t="s">
        <v>331</v>
      </c>
      <c r="E82" s="26"/>
      <c r="F82" s="26"/>
      <c r="G82" s="26"/>
      <c r="H82" s="26" t="s">
        <v>162</v>
      </c>
      <c r="I82" s="26" t="s">
        <v>163</v>
      </c>
      <c r="J82" s="26" t="s">
        <v>164</v>
      </c>
      <c r="K82" s="26"/>
      <c r="L82" s="26"/>
      <c r="M82" s="26"/>
      <c r="N82" s="16">
        <v>278.8</v>
      </c>
      <c r="O82" s="16">
        <v>278.8</v>
      </c>
      <c r="P82" s="16">
        <v>742.3</v>
      </c>
      <c r="Q82" s="21"/>
      <c r="R82" s="21"/>
      <c r="S82" s="21"/>
      <c r="T82" s="22"/>
    </row>
    <row r="83" spans="1:20" ht="126" customHeight="1">
      <c r="A83" s="50"/>
      <c r="B83" s="57"/>
      <c r="C83" s="17"/>
      <c r="D83" s="36" t="s">
        <v>213</v>
      </c>
      <c r="E83" s="26"/>
      <c r="F83" s="26"/>
      <c r="G83" s="26"/>
      <c r="H83" s="26" t="s">
        <v>222</v>
      </c>
      <c r="I83" s="26" t="s">
        <v>223</v>
      </c>
      <c r="J83" s="26" t="s">
        <v>224</v>
      </c>
      <c r="K83" s="26"/>
      <c r="L83" s="26"/>
      <c r="M83" s="26"/>
      <c r="N83" s="16"/>
      <c r="O83" s="16"/>
      <c r="P83" s="16"/>
      <c r="Q83" s="21"/>
      <c r="R83" s="21"/>
      <c r="S83" s="21"/>
      <c r="T83" s="22"/>
    </row>
    <row r="84" spans="1:20" ht="141.75" customHeight="1">
      <c r="A84" s="10"/>
      <c r="B84" s="20" t="s">
        <v>221</v>
      </c>
      <c r="C84" s="17"/>
      <c r="D84" s="36" t="s">
        <v>331</v>
      </c>
      <c r="E84" s="26"/>
      <c r="F84" s="26"/>
      <c r="G84" s="26"/>
      <c r="H84" s="26" t="s">
        <v>222</v>
      </c>
      <c r="I84" s="26" t="s">
        <v>223</v>
      </c>
      <c r="J84" s="26" t="s">
        <v>224</v>
      </c>
      <c r="K84" s="26"/>
      <c r="L84" s="26"/>
      <c r="M84" s="26"/>
      <c r="N84" s="16">
        <v>0.9</v>
      </c>
      <c r="O84" s="16">
        <v>0.9</v>
      </c>
      <c r="P84" s="16">
        <v>1</v>
      </c>
      <c r="Q84" s="21">
        <v>1.1</v>
      </c>
      <c r="R84" s="21">
        <v>1.1</v>
      </c>
      <c r="S84" s="21">
        <v>1.1</v>
      </c>
      <c r="T84" s="22"/>
    </row>
    <row r="85" spans="1:20" ht="141.75" customHeight="1">
      <c r="A85" s="50"/>
      <c r="B85" s="57"/>
      <c r="C85" s="17"/>
      <c r="D85" s="36" t="s">
        <v>86</v>
      </c>
      <c r="E85" s="26"/>
      <c r="F85" s="26"/>
      <c r="G85" s="26"/>
      <c r="H85" s="26" t="s">
        <v>301</v>
      </c>
      <c r="I85" s="26" t="s">
        <v>299</v>
      </c>
      <c r="J85" s="26" t="s">
        <v>300</v>
      </c>
      <c r="K85" s="26"/>
      <c r="L85" s="26"/>
      <c r="M85" s="26"/>
      <c r="N85" s="16"/>
      <c r="O85" s="16"/>
      <c r="P85" s="16"/>
      <c r="Q85" s="21"/>
      <c r="R85" s="21"/>
      <c r="S85" s="21"/>
      <c r="T85" s="22"/>
    </row>
    <row r="86" spans="1:20" ht="141.75" customHeight="1">
      <c r="A86" s="10"/>
      <c r="B86" s="20" t="s">
        <v>298</v>
      </c>
      <c r="C86" s="17"/>
      <c r="D86" s="36" t="s">
        <v>332</v>
      </c>
      <c r="E86" s="26"/>
      <c r="F86" s="26"/>
      <c r="G86" s="26"/>
      <c r="H86" s="26" t="s">
        <v>301</v>
      </c>
      <c r="I86" s="26" t="s">
        <v>299</v>
      </c>
      <c r="J86" s="26" t="s">
        <v>300</v>
      </c>
      <c r="K86" s="26"/>
      <c r="L86" s="26"/>
      <c r="M86" s="26"/>
      <c r="N86" s="16">
        <v>1700.4</v>
      </c>
      <c r="O86" s="16">
        <v>1392.5</v>
      </c>
      <c r="P86" s="16">
        <v>2141.5</v>
      </c>
      <c r="Q86" s="21">
        <v>2082.3</v>
      </c>
      <c r="R86" s="21">
        <v>2082.3</v>
      </c>
      <c r="S86" s="21">
        <f>R86*105%</f>
        <v>2186.4150000000004</v>
      </c>
      <c r="T86" s="22"/>
    </row>
    <row r="87" spans="1:20" ht="141.75" customHeight="1">
      <c r="A87" s="10"/>
      <c r="B87" s="8" t="s">
        <v>88</v>
      </c>
      <c r="C87" s="17"/>
      <c r="D87" s="36" t="s">
        <v>23</v>
      </c>
      <c r="E87" s="26"/>
      <c r="F87" s="26"/>
      <c r="G87" s="26"/>
      <c r="H87" s="26"/>
      <c r="I87" s="26"/>
      <c r="J87" s="26"/>
      <c r="K87" s="26"/>
      <c r="L87" s="26"/>
      <c r="M87" s="26"/>
      <c r="N87" s="16">
        <v>131.7</v>
      </c>
      <c r="O87" s="16">
        <v>131.7</v>
      </c>
      <c r="P87" s="22">
        <v>162.3</v>
      </c>
      <c r="Q87" s="21">
        <v>178.7</v>
      </c>
      <c r="R87" s="21">
        <v>190.3</v>
      </c>
      <c r="S87" s="21">
        <f>R87*105%</f>
        <v>199.81500000000003</v>
      </c>
      <c r="T87" s="22"/>
    </row>
    <row r="88" spans="1:20" ht="186" customHeight="1">
      <c r="A88" s="3" t="s">
        <v>225</v>
      </c>
      <c r="B88" s="6" t="s">
        <v>226</v>
      </c>
      <c r="C88" s="7" t="s">
        <v>227</v>
      </c>
      <c r="D88" s="36"/>
      <c r="E88" s="26"/>
      <c r="F88" s="26"/>
      <c r="G88" s="26"/>
      <c r="H88" s="26"/>
      <c r="I88" s="26"/>
      <c r="J88" s="26"/>
      <c r="K88" s="26"/>
      <c r="L88" s="26"/>
      <c r="M88" s="26"/>
      <c r="N88" s="12">
        <f>N90</f>
        <v>25</v>
      </c>
      <c r="O88" s="12">
        <v>25</v>
      </c>
      <c r="P88" s="12">
        <f>P90</f>
        <v>25</v>
      </c>
      <c r="Q88" s="12">
        <f>Q90</f>
        <v>26.625</v>
      </c>
      <c r="R88" s="12">
        <f>R90</f>
        <v>28.355625</v>
      </c>
      <c r="S88" s="12">
        <f>S90</f>
        <v>29.77340625</v>
      </c>
      <c r="T88" s="22"/>
    </row>
    <row r="89" spans="1:20" ht="98.25" customHeight="1">
      <c r="A89" s="50"/>
      <c r="B89" s="58"/>
      <c r="C89" s="17"/>
      <c r="D89" s="36" t="s">
        <v>335</v>
      </c>
      <c r="E89" s="26" t="s">
        <v>249</v>
      </c>
      <c r="F89" s="33" t="s">
        <v>250</v>
      </c>
      <c r="G89" s="26" t="s">
        <v>251</v>
      </c>
      <c r="H89" s="26"/>
      <c r="I89" s="26"/>
      <c r="J89" s="26"/>
      <c r="K89" s="26"/>
      <c r="L89" s="26"/>
      <c r="M89" s="26"/>
      <c r="N89" s="21"/>
      <c r="O89" s="21"/>
      <c r="P89" s="12"/>
      <c r="Q89" s="12"/>
      <c r="R89" s="12"/>
      <c r="S89" s="12"/>
      <c r="T89" s="22"/>
    </row>
    <row r="90" spans="1:20" ht="99" customHeight="1">
      <c r="A90" s="10"/>
      <c r="B90" s="14" t="s">
        <v>313</v>
      </c>
      <c r="C90" s="17"/>
      <c r="D90" s="36" t="s">
        <v>334</v>
      </c>
      <c r="E90" s="26" t="s">
        <v>249</v>
      </c>
      <c r="F90" s="33" t="s">
        <v>250</v>
      </c>
      <c r="G90" s="26" t="s">
        <v>251</v>
      </c>
      <c r="H90" s="26"/>
      <c r="I90" s="26"/>
      <c r="J90" s="26"/>
      <c r="K90" s="26"/>
      <c r="L90" s="26"/>
      <c r="M90" s="26"/>
      <c r="N90" s="21">
        <v>25</v>
      </c>
      <c r="O90" s="21">
        <v>25</v>
      </c>
      <c r="P90" s="21">
        <v>25</v>
      </c>
      <c r="Q90" s="21">
        <f>P90*106.5%</f>
        <v>26.625</v>
      </c>
      <c r="R90" s="21">
        <f>Q90*106.5%</f>
        <v>28.355625</v>
      </c>
      <c r="S90" s="21">
        <f>R90*105%</f>
        <v>29.77340625</v>
      </c>
      <c r="T90" s="22"/>
    </row>
    <row r="91" spans="1:20" ht="38.25">
      <c r="A91" s="47" t="s">
        <v>311</v>
      </c>
      <c r="B91" s="39" t="s">
        <v>310</v>
      </c>
      <c r="C91" s="17"/>
      <c r="D91" s="36"/>
      <c r="E91" s="26"/>
      <c r="F91" s="26"/>
      <c r="G91" s="26"/>
      <c r="H91" s="26"/>
      <c r="I91" s="26"/>
      <c r="J91" s="26"/>
      <c r="K91" s="26"/>
      <c r="L91" s="26"/>
      <c r="M91" s="26"/>
      <c r="N91" s="12">
        <f aca="true" t="shared" si="4" ref="N91:S91">SUM(N92:N139)</f>
        <v>142573.6</v>
      </c>
      <c r="O91" s="12">
        <f t="shared" si="4"/>
        <v>142075.6</v>
      </c>
      <c r="P91" s="12">
        <f t="shared" si="4"/>
        <v>80270.5</v>
      </c>
      <c r="Q91" s="12">
        <f t="shared" si="4"/>
        <v>90714.5745</v>
      </c>
      <c r="R91" s="12">
        <f t="shared" si="4"/>
        <v>100611.63334249999</v>
      </c>
      <c r="S91" s="12">
        <f t="shared" si="4"/>
        <v>105642.260009625</v>
      </c>
      <c r="T91" s="22"/>
    </row>
    <row r="92" spans="1:20" ht="90.75" customHeight="1">
      <c r="A92" s="10"/>
      <c r="B92" s="14" t="s">
        <v>228</v>
      </c>
      <c r="C92" s="17"/>
      <c r="D92" s="38" t="s">
        <v>322</v>
      </c>
      <c r="E92" s="26"/>
      <c r="F92" s="26"/>
      <c r="G92" s="26"/>
      <c r="H92" s="26"/>
      <c r="I92" s="26"/>
      <c r="J92" s="26"/>
      <c r="K92" s="26" t="s">
        <v>21</v>
      </c>
      <c r="L92" s="26" t="s">
        <v>229</v>
      </c>
      <c r="M92" s="27">
        <v>38718</v>
      </c>
      <c r="N92" s="21">
        <v>25</v>
      </c>
      <c r="O92" s="21"/>
      <c r="P92" s="21">
        <v>10</v>
      </c>
      <c r="Q92" s="12">
        <f>P92*106.5%</f>
        <v>10.649999999999999</v>
      </c>
      <c r="R92" s="21">
        <f>Q92*106.5%</f>
        <v>11.342249999999998</v>
      </c>
      <c r="S92" s="21">
        <f>R92*105%</f>
        <v>11.909362499999999</v>
      </c>
      <c r="T92" s="22"/>
    </row>
    <row r="93" spans="1:20" ht="205.5" customHeight="1">
      <c r="A93" s="10"/>
      <c r="B93" s="14" t="s">
        <v>230</v>
      </c>
      <c r="C93" s="17"/>
      <c r="D93" s="36" t="s">
        <v>7</v>
      </c>
      <c r="E93" s="26"/>
      <c r="F93" s="26"/>
      <c r="G93" s="26"/>
      <c r="H93" s="26"/>
      <c r="I93" s="26"/>
      <c r="J93" s="26"/>
      <c r="K93" s="25" t="s">
        <v>231</v>
      </c>
      <c r="L93" s="29"/>
      <c r="M93" s="32">
        <v>38716</v>
      </c>
      <c r="N93" s="21">
        <v>1</v>
      </c>
      <c r="O93" s="21"/>
      <c r="P93" s="21">
        <v>100</v>
      </c>
      <c r="Q93" s="21">
        <f>P93*106.5%</f>
        <v>106.5</v>
      </c>
      <c r="R93" s="21">
        <f>Q93*106.5%</f>
        <v>113.4225</v>
      </c>
      <c r="S93" s="21">
        <f>R93*105%</f>
        <v>119.093625</v>
      </c>
      <c r="T93" s="22"/>
    </row>
    <row r="94" spans="1:20" ht="134.25" customHeight="1">
      <c r="A94" s="50"/>
      <c r="B94" s="56"/>
      <c r="C94" s="17"/>
      <c r="D94" s="36" t="s">
        <v>309</v>
      </c>
      <c r="E94" s="25" t="s">
        <v>16</v>
      </c>
      <c r="F94" s="26" t="s">
        <v>233</v>
      </c>
      <c r="G94" s="26" t="s">
        <v>297</v>
      </c>
      <c r="H94" s="26"/>
      <c r="I94" s="26"/>
      <c r="J94" s="26"/>
      <c r="K94" s="26"/>
      <c r="L94" s="26"/>
      <c r="M94" s="26"/>
      <c r="N94" s="21"/>
      <c r="O94" s="21"/>
      <c r="P94" s="21"/>
      <c r="Q94" s="21"/>
      <c r="R94" s="21"/>
      <c r="S94" s="21"/>
      <c r="T94" s="22"/>
    </row>
    <row r="95" spans="1:20" ht="137.25" customHeight="1">
      <c r="A95" s="10"/>
      <c r="B95" s="14" t="s">
        <v>232</v>
      </c>
      <c r="C95" s="17"/>
      <c r="D95" s="36" t="s">
        <v>321</v>
      </c>
      <c r="E95" s="25" t="s">
        <v>16</v>
      </c>
      <c r="F95" s="26" t="s">
        <v>233</v>
      </c>
      <c r="G95" s="26" t="s">
        <v>297</v>
      </c>
      <c r="H95" s="26"/>
      <c r="I95" s="26"/>
      <c r="J95" s="26"/>
      <c r="K95" s="26"/>
      <c r="L95" s="26"/>
      <c r="M95" s="26"/>
      <c r="N95" s="21">
        <v>432.4</v>
      </c>
      <c r="O95" s="21">
        <v>432.3</v>
      </c>
      <c r="P95" s="21">
        <v>859.3</v>
      </c>
      <c r="Q95" s="21">
        <f>P95*106.5%</f>
        <v>915.1544999999999</v>
      </c>
      <c r="R95" s="21">
        <f>Q95*106.5%</f>
        <v>974.6395424999998</v>
      </c>
      <c r="S95" s="21">
        <f>R95*105%</f>
        <v>1023.3715196249999</v>
      </c>
      <c r="T95" s="22"/>
    </row>
    <row r="96" spans="1:20" ht="84" customHeight="1">
      <c r="A96" s="10"/>
      <c r="B96" s="23" t="s">
        <v>360</v>
      </c>
      <c r="C96" s="17"/>
      <c r="D96" s="38" t="s">
        <v>23</v>
      </c>
      <c r="E96" s="26"/>
      <c r="F96" s="26"/>
      <c r="G96" s="26"/>
      <c r="H96" s="26"/>
      <c r="I96" s="26"/>
      <c r="J96" s="26"/>
      <c r="K96" s="26" t="s">
        <v>21</v>
      </c>
      <c r="L96" s="26" t="s">
        <v>234</v>
      </c>
      <c r="M96" s="27">
        <v>38718</v>
      </c>
      <c r="N96" s="12"/>
      <c r="O96" s="21"/>
      <c r="P96" s="21">
        <v>852</v>
      </c>
      <c r="Q96" s="12">
        <f>P96*106.5%</f>
        <v>907.38</v>
      </c>
      <c r="R96" s="12">
        <f>Q96*106.5%</f>
        <v>966.3597</v>
      </c>
      <c r="S96" s="12">
        <f>R96*105%</f>
        <v>1014.677685</v>
      </c>
      <c r="T96" s="22"/>
    </row>
    <row r="97" spans="1:20" ht="81" customHeight="1">
      <c r="A97" s="10"/>
      <c r="B97" s="19" t="s">
        <v>30</v>
      </c>
      <c r="C97" s="17"/>
      <c r="D97" s="36" t="s">
        <v>315</v>
      </c>
      <c r="E97" s="26"/>
      <c r="F97" s="26"/>
      <c r="G97" s="26"/>
      <c r="H97" s="26"/>
      <c r="I97" s="26"/>
      <c r="J97" s="26"/>
      <c r="K97" s="26"/>
      <c r="L97" s="26"/>
      <c r="M97" s="26"/>
      <c r="N97" s="16">
        <v>182.5</v>
      </c>
      <c r="O97" s="16">
        <v>25.7</v>
      </c>
      <c r="P97" s="16"/>
      <c r="Q97" s="21"/>
      <c r="R97" s="21"/>
      <c r="S97" s="21"/>
      <c r="T97" s="22"/>
    </row>
    <row r="98" spans="1:20" ht="263.25" customHeight="1">
      <c r="A98" s="10"/>
      <c r="B98" s="19" t="s">
        <v>235</v>
      </c>
      <c r="C98" s="17"/>
      <c r="D98" s="36" t="s">
        <v>315</v>
      </c>
      <c r="E98" s="26"/>
      <c r="F98" s="26"/>
      <c r="G98" s="26"/>
      <c r="H98" s="26" t="s">
        <v>236</v>
      </c>
      <c r="I98" s="26" t="s">
        <v>177</v>
      </c>
      <c r="J98" s="26" t="s">
        <v>178</v>
      </c>
      <c r="K98" s="26"/>
      <c r="L98" s="26"/>
      <c r="M98" s="26"/>
      <c r="N98" s="21">
        <v>200</v>
      </c>
      <c r="O98" s="21">
        <v>200</v>
      </c>
      <c r="P98" s="21"/>
      <c r="Q98" s="21"/>
      <c r="R98" s="21"/>
      <c r="S98" s="21"/>
      <c r="T98" s="22"/>
    </row>
    <row r="99" spans="1:20" ht="132.75" customHeight="1">
      <c r="A99" s="50"/>
      <c r="B99" s="57"/>
      <c r="C99" s="17"/>
      <c r="D99" s="37" t="s">
        <v>309</v>
      </c>
      <c r="E99" s="25" t="s">
        <v>16</v>
      </c>
      <c r="F99" s="26" t="s">
        <v>233</v>
      </c>
      <c r="G99" s="26" t="s">
        <v>297</v>
      </c>
      <c r="H99" s="26"/>
      <c r="I99" s="26"/>
      <c r="J99" s="26"/>
      <c r="K99" s="26"/>
      <c r="L99" s="26"/>
      <c r="M99" s="26"/>
      <c r="N99" s="21"/>
      <c r="O99" s="21"/>
      <c r="P99" s="21"/>
      <c r="Q99" s="21"/>
      <c r="R99" s="21"/>
      <c r="S99" s="21"/>
      <c r="T99" s="22"/>
    </row>
    <row r="100" spans="1:20" ht="141" customHeight="1">
      <c r="A100" s="51"/>
      <c r="B100" s="75" t="s">
        <v>237</v>
      </c>
      <c r="C100" s="17"/>
      <c r="D100" s="37" t="s">
        <v>321</v>
      </c>
      <c r="E100" s="25" t="s">
        <v>16</v>
      </c>
      <c r="F100" s="26" t="s">
        <v>233</v>
      </c>
      <c r="G100" s="26" t="s">
        <v>297</v>
      </c>
      <c r="H100" s="26"/>
      <c r="I100" s="26"/>
      <c r="J100" s="26"/>
      <c r="K100" s="26"/>
      <c r="L100" s="26"/>
      <c r="M100" s="26"/>
      <c r="N100" s="21">
        <v>314.9</v>
      </c>
      <c r="O100" s="21">
        <v>314.9</v>
      </c>
      <c r="P100" s="21"/>
      <c r="Q100" s="21"/>
      <c r="R100" s="21"/>
      <c r="S100" s="21"/>
      <c r="T100" s="22"/>
    </row>
    <row r="101" spans="1:20" ht="129.75" customHeight="1">
      <c r="A101" s="10"/>
      <c r="B101" s="76"/>
      <c r="C101" s="17"/>
      <c r="D101" s="36" t="s">
        <v>305</v>
      </c>
      <c r="E101" s="25" t="s">
        <v>16</v>
      </c>
      <c r="F101" s="26" t="s">
        <v>233</v>
      </c>
      <c r="G101" s="26" t="s">
        <v>297</v>
      </c>
      <c r="H101" s="26"/>
      <c r="I101" s="26"/>
      <c r="J101" s="26"/>
      <c r="K101" s="26"/>
      <c r="L101" s="26"/>
      <c r="M101" s="26"/>
      <c r="N101" s="21">
        <v>200</v>
      </c>
      <c r="O101" s="21">
        <v>200</v>
      </c>
      <c r="P101" s="21">
        <v>200</v>
      </c>
      <c r="Q101" s="21">
        <f>P101*106.5%</f>
        <v>213</v>
      </c>
      <c r="R101" s="21">
        <f>Q101*106.5%</f>
        <v>226.845</v>
      </c>
      <c r="S101" s="21">
        <f>R101*105%</f>
        <v>238.18725</v>
      </c>
      <c r="T101" s="22"/>
    </row>
    <row r="102" spans="1:20" ht="240" customHeight="1">
      <c r="A102" s="10"/>
      <c r="B102" s="23" t="s">
        <v>238</v>
      </c>
      <c r="C102" s="17"/>
      <c r="D102" s="36" t="s">
        <v>305</v>
      </c>
      <c r="E102" s="26"/>
      <c r="F102" s="26"/>
      <c r="G102" s="26"/>
      <c r="H102" s="26" t="s">
        <v>239</v>
      </c>
      <c r="I102" s="26" t="s">
        <v>240</v>
      </c>
      <c r="J102" s="26" t="s">
        <v>241</v>
      </c>
      <c r="K102" s="26"/>
      <c r="L102" s="26"/>
      <c r="M102" s="26"/>
      <c r="N102" s="21"/>
      <c r="O102" s="21"/>
      <c r="P102" s="21"/>
      <c r="Q102" s="12"/>
      <c r="R102" s="12"/>
      <c r="S102" s="12"/>
      <c r="T102" s="22"/>
    </row>
    <row r="103" spans="1:20" ht="55.5" customHeight="1">
      <c r="A103" s="10"/>
      <c r="B103" s="73" t="s">
        <v>242</v>
      </c>
      <c r="C103" s="17"/>
      <c r="D103" s="36" t="s">
        <v>305</v>
      </c>
      <c r="E103" s="26"/>
      <c r="F103" s="26"/>
      <c r="G103" s="26"/>
      <c r="H103" s="26" t="s">
        <v>243</v>
      </c>
      <c r="I103" s="26"/>
      <c r="J103" s="26" t="s">
        <v>244</v>
      </c>
      <c r="K103" s="26"/>
      <c r="L103" s="26"/>
      <c r="M103" s="26"/>
      <c r="N103" s="21"/>
      <c r="O103" s="21"/>
      <c r="P103" s="21"/>
      <c r="Q103" s="21"/>
      <c r="R103" s="21"/>
      <c r="S103" s="21"/>
      <c r="T103" s="22"/>
    </row>
    <row r="104" spans="1:20" ht="138" customHeight="1">
      <c r="A104" s="10"/>
      <c r="B104" s="74"/>
      <c r="C104" s="17"/>
      <c r="D104" s="36" t="s">
        <v>81</v>
      </c>
      <c r="E104" s="25" t="s">
        <v>16</v>
      </c>
      <c r="F104" s="26" t="s">
        <v>245</v>
      </c>
      <c r="G104" s="26" t="s">
        <v>297</v>
      </c>
      <c r="H104" s="26"/>
      <c r="I104" s="26"/>
      <c r="J104" s="26"/>
      <c r="K104" s="26"/>
      <c r="L104" s="26"/>
      <c r="M104" s="26"/>
      <c r="N104" s="22"/>
      <c r="O104" s="21"/>
      <c r="P104" s="21"/>
      <c r="Q104" s="12"/>
      <c r="R104" s="12"/>
      <c r="S104" s="12"/>
      <c r="T104" s="22"/>
    </row>
    <row r="105" spans="1:20" ht="144">
      <c r="A105" s="10"/>
      <c r="B105" s="19" t="s">
        <v>246</v>
      </c>
      <c r="C105" s="17"/>
      <c r="D105" s="36" t="s">
        <v>247</v>
      </c>
      <c r="E105" s="25" t="s">
        <v>16</v>
      </c>
      <c r="F105" s="26" t="s">
        <v>245</v>
      </c>
      <c r="G105" s="26" t="s">
        <v>297</v>
      </c>
      <c r="H105" s="26"/>
      <c r="I105" s="26"/>
      <c r="J105" s="26"/>
      <c r="K105" s="26"/>
      <c r="L105" s="26"/>
      <c r="M105" s="26"/>
      <c r="N105" s="22">
        <v>408.4</v>
      </c>
      <c r="O105" s="22">
        <v>408.4</v>
      </c>
      <c r="P105" s="21">
        <v>384</v>
      </c>
      <c r="Q105" s="21">
        <f>P105*106.5%</f>
        <v>408.96</v>
      </c>
      <c r="R105" s="21">
        <f>Q105*106.5%</f>
        <v>435.54239999999993</v>
      </c>
      <c r="S105" s="21">
        <f>R105*105%</f>
        <v>457.31951999999995</v>
      </c>
      <c r="T105" s="22"/>
    </row>
    <row r="106" spans="1:20" ht="141" customHeight="1">
      <c r="A106" s="10"/>
      <c r="B106" s="14" t="s">
        <v>248</v>
      </c>
      <c r="C106" s="17"/>
      <c r="D106" s="37" t="s">
        <v>5</v>
      </c>
      <c r="E106" s="25" t="s">
        <v>16</v>
      </c>
      <c r="F106" s="26" t="s">
        <v>233</v>
      </c>
      <c r="G106" s="26" t="s">
        <v>297</v>
      </c>
      <c r="H106" s="26"/>
      <c r="I106" s="26"/>
      <c r="J106" s="26"/>
      <c r="K106" s="26"/>
      <c r="L106" s="26"/>
      <c r="M106" s="26"/>
      <c r="N106" s="21">
        <v>35</v>
      </c>
      <c r="O106" s="21">
        <v>34.5</v>
      </c>
      <c r="P106" s="21">
        <v>20</v>
      </c>
      <c r="Q106" s="21">
        <f>P106*106.5%</f>
        <v>21.299999999999997</v>
      </c>
      <c r="R106" s="21">
        <f>Q106*106.5%</f>
        <v>22.684499999999996</v>
      </c>
      <c r="S106" s="21">
        <f>R106*105%</f>
        <v>23.818724999999997</v>
      </c>
      <c r="T106" s="22"/>
    </row>
    <row r="107" spans="1:20" ht="138.75" customHeight="1">
      <c r="A107" s="10"/>
      <c r="B107" s="14" t="s">
        <v>252</v>
      </c>
      <c r="C107" s="17"/>
      <c r="D107" s="36" t="s">
        <v>121</v>
      </c>
      <c r="E107" s="25" t="s">
        <v>16</v>
      </c>
      <c r="F107" s="26" t="s">
        <v>253</v>
      </c>
      <c r="G107" s="26" t="s">
        <v>297</v>
      </c>
      <c r="H107" s="26"/>
      <c r="I107" s="26"/>
      <c r="J107" s="26"/>
      <c r="K107" s="26"/>
      <c r="L107" s="26"/>
      <c r="M107" s="26"/>
      <c r="N107" s="21"/>
      <c r="O107" s="21"/>
      <c r="P107" s="21"/>
      <c r="Q107" s="12"/>
      <c r="R107" s="12"/>
      <c r="S107" s="12"/>
      <c r="T107" s="22"/>
    </row>
    <row r="108" spans="1:20" ht="87.75" customHeight="1">
      <c r="A108" s="10"/>
      <c r="B108" s="14" t="s">
        <v>254</v>
      </c>
      <c r="C108" s="17"/>
      <c r="D108" s="36" t="s">
        <v>121</v>
      </c>
      <c r="E108" s="26"/>
      <c r="F108" s="26"/>
      <c r="G108" s="26"/>
      <c r="H108" s="26"/>
      <c r="I108" s="26"/>
      <c r="J108" s="26"/>
      <c r="K108" s="26" t="s">
        <v>21</v>
      </c>
      <c r="L108" s="26" t="s">
        <v>151</v>
      </c>
      <c r="M108" s="27" t="s">
        <v>302</v>
      </c>
      <c r="N108" s="21">
        <v>2100</v>
      </c>
      <c r="O108" s="21">
        <v>2100</v>
      </c>
      <c r="P108" s="21">
        <v>2000</v>
      </c>
      <c r="Q108" s="21">
        <v>2712.9</v>
      </c>
      <c r="R108" s="21">
        <v>2433.8</v>
      </c>
      <c r="S108" s="21">
        <f>R108*105%</f>
        <v>2555.4900000000002</v>
      </c>
      <c r="T108" s="22"/>
    </row>
    <row r="109" spans="1:20" ht="144">
      <c r="A109" s="48"/>
      <c r="B109" s="48"/>
      <c r="C109" s="48"/>
      <c r="D109" s="36" t="s">
        <v>114</v>
      </c>
      <c r="E109" s="25" t="s">
        <v>16</v>
      </c>
      <c r="F109" s="25" t="s">
        <v>17</v>
      </c>
      <c r="G109" s="26" t="s">
        <v>297</v>
      </c>
      <c r="H109" s="26" t="s">
        <v>18</v>
      </c>
      <c r="I109" s="26" t="s">
        <v>19</v>
      </c>
      <c r="J109" s="27" t="s">
        <v>20</v>
      </c>
      <c r="K109" s="26" t="s">
        <v>21</v>
      </c>
      <c r="L109" s="26" t="s">
        <v>19</v>
      </c>
      <c r="M109" s="27" t="s">
        <v>302</v>
      </c>
      <c r="N109" s="21"/>
      <c r="O109" s="21"/>
      <c r="P109" s="22"/>
      <c r="Q109" s="22"/>
      <c r="R109" s="22"/>
      <c r="S109" s="22"/>
      <c r="T109" s="22"/>
    </row>
    <row r="110" spans="1:20" ht="132">
      <c r="A110" s="60"/>
      <c r="B110" s="60"/>
      <c r="C110" s="48"/>
      <c r="D110" s="36" t="s">
        <v>336</v>
      </c>
      <c r="E110" s="26" t="s">
        <v>166</v>
      </c>
      <c r="F110" s="26" t="s">
        <v>167</v>
      </c>
      <c r="G110" s="26" t="s">
        <v>168</v>
      </c>
      <c r="H110" s="26"/>
      <c r="I110" s="26"/>
      <c r="J110" s="26"/>
      <c r="K110" s="26"/>
      <c r="L110" s="26"/>
      <c r="M110" s="26"/>
      <c r="N110" s="16">
        <v>11.5</v>
      </c>
      <c r="O110" s="16">
        <v>11.5</v>
      </c>
      <c r="P110" s="21"/>
      <c r="Q110" s="21"/>
      <c r="R110" s="21"/>
      <c r="S110" s="21"/>
      <c r="T110" s="22"/>
    </row>
    <row r="111" spans="1:20" ht="132">
      <c r="A111" s="59"/>
      <c r="B111" s="14" t="s">
        <v>165</v>
      </c>
      <c r="C111" s="7"/>
      <c r="D111" s="36" t="s">
        <v>296</v>
      </c>
      <c r="E111" s="26" t="s">
        <v>166</v>
      </c>
      <c r="F111" s="26" t="s">
        <v>167</v>
      </c>
      <c r="G111" s="26" t="s">
        <v>168</v>
      </c>
      <c r="H111" s="26"/>
      <c r="I111" s="26"/>
      <c r="J111" s="26"/>
      <c r="K111" s="26"/>
      <c r="L111" s="26"/>
      <c r="M111" s="26"/>
      <c r="N111" s="16"/>
      <c r="O111" s="16"/>
      <c r="P111" s="16"/>
      <c r="Q111" s="21"/>
      <c r="R111" s="21"/>
      <c r="S111" s="21"/>
      <c r="T111" s="22"/>
    </row>
    <row r="112" spans="1:20" ht="276">
      <c r="A112" s="48"/>
      <c r="B112" s="19" t="s">
        <v>175</v>
      </c>
      <c r="C112" s="7"/>
      <c r="D112" s="36" t="s">
        <v>315</v>
      </c>
      <c r="E112" s="26"/>
      <c r="F112" s="26"/>
      <c r="G112" s="26"/>
      <c r="H112" s="26" t="s">
        <v>176</v>
      </c>
      <c r="I112" s="26" t="s">
        <v>177</v>
      </c>
      <c r="J112" s="26" t="s">
        <v>314</v>
      </c>
      <c r="K112" s="26"/>
      <c r="L112" s="26"/>
      <c r="M112" s="26"/>
      <c r="N112" s="16">
        <v>24231</v>
      </c>
      <c r="O112" s="16">
        <v>24231</v>
      </c>
      <c r="P112" s="16"/>
      <c r="Q112" s="21"/>
      <c r="R112" s="21"/>
      <c r="S112" s="21"/>
      <c r="T112" s="22"/>
    </row>
    <row r="113" spans="1:20" ht="237.75" customHeight="1">
      <c r="A113" s="48"/>
      <c r="B113" s="19" t="s">
        <v>339</v>
      </c>
      <c r="C113" s="7"/>
      <c r="D113" s="36" t="s">
        <v>81</v>
      </c>
      <c r="E113" s="26" t="s">
        <v>180</v>
      </c>
      <c r="F113" s="26" t="s">
        <v>181</v>
      </c>
      <c r="G113" s="26" t="s">
        <v>182</v>
      </c>
      <c r="H113" s="26"/>
      <c r="I113" s="26"/>
      <c r="J113" s="26"/>
      <c r="K113" s="26"/>
      <c r="L113" s="26"/>
      <c r="M113" s="26"/>
      <c r="N113" s="16">
        <v>47578.7</v>
      </c>
      <c r="O113" s="16">
        <v>47552</v>
      </c>
      <c r="P113" s="16">
        <v>58696</v>
      </c>
      <c r="Q113" s="21">
        <v>65130.8</v>
      </c>
      <c r="R113" s="21">
        <v>70449.9</v>
      </c>
      <c r="S113" s="21">
        <f>R113*105%</f>
        <v>73972.395</v>
      </c>
      <c r="T113" s="22"/>
    </row>
    <row r="114" spans="1:20" ht="38.25">
      <c r="A114" s="48"/>
      <c r="B114" s="19" t="s">
        <v>31</v>
      </c>
      <c r="C114" s="7"/>
      <c r="D114" s="36" t="s">
        <v>0</v>
      </c>
      <c r="E114" s="26"/>
      <c r="F114" s="26"/>
      <c r="G114" s="26"/>
      <c r="H114" s="26"/>
      <c r="I114" s="26"/>
      <c r="J114" s="26"/>
      <c r="K114" s="26"/>
      <c r="L114" s="26"/>
      <c r="M114" s="26"/>
      <c r="N114" s="16"/>
      <c r="O114" s="16"/>
      <c r="P114" s="16"/>
      <c r="Q114" s="21"/>
      <c r="R114" s="21"/>
      <c r="S114" s="21"/>
      <c r="T114" s="22"/>
    </row>
    <row r="115" spans="1:20" ht="264">
      <c r="A115" s="48"/>
      <c r="B115" s="19" t="s">
        <v>189</v>
      </c>
      <c r="C115" s="7"/>
      <c r="D115" s="36" t="s">
        <v>81</v>
      </c>
      <c r="E115" s="26"/>
      <c r="F115" s="26"/>
      <c r="G115" s="26"/>
      <c r="H115" s="26" t="s">
        <v>190</v>
      </c>
      <c r="I115" s="26"/>
      <c r="J115" s="26" t="s">
        <v>191</v>
      </c>
      <c r="K115" s="26"/>
      <c r="L115" s="26"/>
      <c r="M115" s="26"/>
      <c r="N115" s="16"/>
      <c r="O115" s="16"/>
      <c r="P115" s="16"/>
      <c r="Q115" s="21"/>
      <c r="R115" s="21"/>
      <c r="S115" s="21"/>
      <c r="T115" s="22"/>
    </row>
    <row r="116" spans="1:20" ht="252">
      <c r="A116" s="48"/>
      <c r="B116" s="19" t="s">
        <v>192</v>
      </c>
      <c r="C116" s="7"/>
      <c r="D116" s="36" t="s">
        <v>81</v>
      </c>
      <c r="E116" s="26" t="s">
        <v>193</v>
      </c>
      <c r="F116" s="26"/>
      <c r="G116" s="26" t="s">
        <v>194</v>
      </c>
      <c r="H116" s="26"/>
      <c r="I116" s="26"/>
      <c r="J116" s="26"/>
      <c r="K116" s="26"/>
      <c r="L116" s="26"/>
      <c r="M116" s="26"/>
      <c r="N116" s="16">
        <v>110</v>
      </c>
      <c r="O116" s="16">
        <v>110</v>
      </c>
      <c r="P116" s="16"/>
      <c r="Q116" s="12"/>
      <c r="R116" s="12"/>
      <c r="S116" s="12"/>
      <c r="T116" s="22"/>
    </row>
    <row r="117" spans="1:20" ht="264">
      <c r="A117" s="48"/>
      <c r="B117" s="19" t="s">
        <v>195</v>
      </c>
      <c r="C117" s="7"/>
      <c r="D117" s="36" t="s">
        <v>81</v>
      </c>
      <c r="E117" s="26" t="s">
        <v>196</v>
      </c>
      <c r="F117" s="26"/>
      <c r="G117" s="26" t="s">
        <v>197</v>
      </c>
      <c r="H117" s="26"/>
      <c r="I117" s="26"/>
      <c r="J117" s="26"/>
      <c r="K117" s="26"/>
      <c r="L117" s="26"/>
      <c r="M117" s="26"/>
      <c r="N117" s="16">
        <v>1000</v>
      </c>
      <c r="O117" s="16">
        <v>1000</v>
      </c>
      <c r="P117" s="16"/>
      <c r="Q117" s="21"/>
      <c r="R117" s="21"/>
      <c r="S117" s="21"/>
      <c r="T117" s="22"/>
    </row>
    <row r="118" spans="1:20" ht="204">
      <c r="A118" s="48"/>
      <c r="B118" s="19" t="s">
        <v>202</v>
      </c>
      <c r="C118" s="7"/>
      <c r="D118" s="36" t="s">
        <v>5</v>
      </c>
      <c r="E118" s="26" t="s">
        <v>180</v>
      </c>
      <c r="F118" s="26" t="s">
        <v>203</v>
      </c>
      <c r="G118" s="26" t="s">
        <v>182</v>
      </c>
      <c r="H118" s="26"/>
      <c r="I118" s="26"/>
      <c r="J118" s="26"/>
      <c r="K118" s="26"/>
      <c r="L118" s="26"/>
      <c r="M118" s="26"/>
      <c r="N118" s="18"/>
      <c r="O118" s="18"/>
      <c r="P118" s="16"/>
      <c r="Q118" s="12"/>
      <c r="R118" s="12"/>
      <c r="S118" s="12"/>
      <c r="T118" s="22"/>
    </row>
    <row r="119" spans="1:20" ht="144">
      <c r="A119" s="48"/>
      <c r="B119" s="19" t="s">
        <v>204</v>
      </c>
      <c r="C119" s="7"/>
      <c r="D119" s="36" t="s">
        <v>205</v>
      </c>
      <c r="E119" s="26"/>
      <c r="F119" s="26"/>
      <c r="G119" s="26"/>
      <c r="H119" s="26" t="s">
        <v>199</v>
      </c>
      <c r="I119" s="26" t="s">
        <v>206</v>
      </c>
      <c r="J119" s="26" t="s">
        <v>201</v>
      </c>
      <c r="K119" s="26"/>
      <c r="L119" s="26"/>
      <c r="M119" s="26"/>
      <c r="N119" s="16">
        <v>227</v>
      </c>
      <c r="O119" s="16">
        <v>227</v>
      </c>
      <c r="P119" s="16">
        <v>335.7</v>
      </c>
      <c r="Q119" s="21">
        <v>354.9</v>
      </c>
      <c r="R119" s="21">
        <v>364.5</v>
      </c>
      <c r="S119" s="21">
        <f>R119*105%</f>
        <v>382.725</v>
      </c>
      <c r="T119" s="22"/>
    </row>
    <row r="120" spans="1:20" ht="38.25">
      <c r="A120" s="48"/>
      <c r="B120" s="19" t="s">
        <v>32</v>
      </c>
      <c r="C120" s="7"/>
      <c r="D120" s="36" t="s">
        <v>5</v>
      </c>
      <c r="E120" s="26"/>
      <c r="F120" s="26"/>
      <c r="G120" s="26"/>
      <c r="H120" s="26"/>
      <c r="I120" s="26"/>
      <c r="J120" s="26"/>
      <c r="K120" s="26"/>
      <c r="L120" s="26"/>
      <c r="M120" s="26"/>
      <c r="N120" s="16">
        <v>980</v>
      </c>
      <c r="O120" s="16">
        <v>980</v>
      </c>
      <c r="P120" s="16">
        <v>130</v>
      </c>
      <c r="Q120" s="21"/>
      <c r="R120" s="21"/>
      <c r="S120" s="21"/>
      <c r="T120" s="22"/>
    </row>
    <row r="121" spans="1:20" ht="51">
      <c r="A121" s="48"/>
      <c r="B121" s="19" t="s">
        <v>33</v>
      </c>
      <c r="C121" s="7"/>
      <c r="D121" s="36" t="s">
        <v>5</v>
      </c>
      <c r="E121" s="26"/>
      <c r="F121" s="26"/>
      <c r="G121" s="26"/>
      <c r="H121" s="26"/>
      <c r="I121" s="26"/>
      <c r="J121" s="26"/>
      <c r="K121" s="26"/>
      <c r="L121" s="26"/>
      <c r="M121" s="26"/>
      <c r="N121" s="16">
        <v>2215</v>
      </c>
      <c r="O121" s="16">
        <v>2135</v>
      </c>
      <c r="P121" s="16">
        <v>460</v>
      </c>
      <c r="Q121" s="21"/>
      <c r="R121" s="21"/>
      <c r="S121" s="21"/>
      <c r="T121" s="22"/>
    </row>
    <row r="122" spans="1:20" ht="25.5">
      <c r="A122" s="48"/>
      <c r="B122" s="19" t="s">
        <v>34</v>
      </c>
      <c r="C122" s="7"/>
      <c r="D122" s="36" t="s">
        <v>5</v>
      </c>
      <c r="E122" s="26"/>
      <c r="F122" s="26"/>
      <c r="G122" s="26"/>
      <c r="H122" s="26"/>
      <c r="I122" s="26"/>
      <c r="J122" s="26"/>
      <c r="K122" s="26"/>
      <c r="L122" s="26"/>
      <c r="M122" s="26"/>
      <c r="N122" s="16">
        <v>186.3</v>
      </c>
      <c r="O122" s="16">
        <v>107.4</v>
      </c>
      <c r="P122" s="16"/>
      <c r="Q122" s="21"/>
      <c r="R122" s="21"/>
      <c r="S122" s="21"/>
      <c r="T122" s="22"/>
    </row>
    <row r="123" spans="1:20" ht="144">
      <c r="A123" s="60"/>
      <c r="B123" s="57"/>
      <c r="C123" s="7"/>
      <c r="D123" s="36" t="s">
        <v>213</v>
      </c>
      <c r="E123" s="26" t="s">
        <v>208</v>
      </c>
      <c r="F123" s="26" t="s">
        <v>209</v>
      </c>
      <c r="G123" s="26" t="s">
        <v>210</v>
      </c>
      <c r="H123" s="26" t="s">
        <v>211</v>
      </c>
      <c r="I123" s="26" t="s">
        <v>6</v>
      </c>
      <c r="J123" s="27">
        <v>37322</v>
      </c>
      <c r="K123" s="26"/>
      <c r="L123" s="26"/>
      <c r="M123" s="26"/>
      <c r="N123" s="16">
        <v>4791.9</v>
      </c>
      <c r="O123" s="16">
        <v>4791.9</v>
      </c>
      <c r="P123" s="16">
        <v>1309.4</v>
      </c>
      <c r="Q123" s="21">
        <v>1405.6</v>
      </c>
      <c r="R123" s="21">
        <v>1488</v>
      </c>
      <c r="S123" s="21">
        <f>R123*105%</f>
        <v>1562.4</v>
      </c>
      <c r="T123" s="22"/>
    </row>
    <row r="124" spans="1:20" ht="144">
      <c r="A124" s="59"/>
      <c r="B124" s="20" t="s">
        <v>207</v>
      </c>
      <c r="C124" s="7"/>
      <c r="D124" s="38" t="s">
        <v>121</v>
      </c>
      <c r="E124" s="26" t="s">
        <v>208</v>
      </c>
      <c r="F124" s="26" t="s">
        <v>209</v>
      </c>
      <c r="G124" s="26" t="s">
        <v>210</v>
      </c>
      <c r="H124" s="26" t="s">
        <v>211</v>
      </c>
      <c r="I124" s="26" t="s">
        <v>6</v>
      </c>
      <c r="J124" s="27">
        <v>37322</v>
      </c>
      <c r="K124" s="26"/>
      <c r="L124" s="26"/>
      <c r="M124" s="26"/>
      <c r="N124" s="16"/>
      <c r="O124" s="16"/>
      <c r="P124" s="16"/>
      <c r="Q124" s="21"/>
      <c r="R124" s="21"/>
      <c r="S124" s="21"/>
      <c r="T124" s="22"/>
    </row>
    <row r="125" spans="1:20" ht="38.25">
      <c r="A125" s="48"/>
      <c r="B125" s="19" t="s">
        <v>359</v>
      </c>
      <c r="C125" s="7"/>
      <c r="D125" s="36" t="s">
        <v>5</v>
      </c>
      <c r="E125" s="26"/>
      <c r="F125" s="26"/>
      <c r="G125" s="26"/>
      <c r="H125" s="26"/>
      <c r="I125" s="26"/>
      <c r="J125" s="26"/>
      <c r="K125" s="26"/>
      <c r="L125" s="26"/>
      <c r="M125" s="26"/>
      <c r="N125" s="16"/>
      <c r="O125" s="16"/>
      <c r="P125" s="16">
        <v>159.6</v>
      </c>
      <c r="Q125" s="21"/>
      <c r="R125" s="21"/>
      <c r="S125" s="21"/>
      <c r="T125" s="22"/>
    </row>
    <row r="126" spans="1:20" ht="38.25">
      <c r="A126" s="48"/>
      <c r="B126" s="19" t="s">
        <v>1</v>
      </c>
      <c r="C126" s="7"/>
      <c r="D126" s="36" t="s">
        <v>121</v>
      </c>
      <c r="E126" s="26"/>
      <c r="F126" s="26"/>
      <c r="G126" s="26"/>
      <c r="H126" s="26"/>
      <c r="I126" s="26"/>
      <c r="J126" s="26"/>
      <c r="K126" s="26"/>
      <c r="L126" s="26"/>
      <c r="M126" s="26"/>
      <c r="N126" s="16">
        <v>1235.7</v>
      </c>
      <c r="O126" s="16">
        <v>1235.7</v>
      </c>
      <c r="P126" s="16"/>
      <c r="Q126" s="21"/>
      <c r="R126" s="21"/>
      <c r="S126" s="21"/>
      <c r="T126" s="22"/>
    </row>
    <row r="127" spans="1:20" ht="38.25">
      <c r="A127" s="48"/>
      <c r="B127" s="19" t="s">
        <v>358</v>
      </c>
      <c r="C127" s="7"/>
      <c r="D127" s="36" t="s">
        <v>213</v>
      </c>
      <c r="E127" s="26"/>
      <c r="F127" s="30"/>
      <c r="G127" s="31"/>
      <c r="H127" s="26"/>
      <c r="I127" s="26"/>
      <c r="J127" s="26"/>
      <c r="K127" s="26"/>
      <c r="L127" s="26"/>
      <c r="M127" s="26"/>
      <c r="N127" s="16"/>
      <c r="O127" s="16"/>
      <c r="P127" s="16">
        <v>8235.4</v>
      </c>
      <c r="Q127" s="12"/>
      <c r="R127" s="12"/>
      <c r="S127" s="12"/>
      <c r="T127" s="22"/>
    </row>
    <row r="128" spans="1:20" ht="217.5" customHeight="1">
      <c r="A128" s="48"/>
      <c r="B128" s="19" t="s">
        <v>329</v>
      </c>
      <c r="C128" s="7"/>
      <c r="D128" s="36" t="s">
        <v>213</v>
      </c>
      <c r="E128" s="26"/>
      <c r="F128" s="30"/>
      <c r="G128" s="31"/>
      <c r="H128" s="26"/>
      <c r="I128" s="26"/>
      <c r="J128" s="26"/>
      <c r="K128" s="26" t="s">
        <v>326</v>
      </c>
      <c r="L128" s="26"/>
      <c r="M128" s="26" t="s">
        <v>325</v>
      </c>
      <c r="N128" s="16">
        <v>37420</v>
      </c>
      <c r="O128" s="16">
        <v>37420</v>
      </c>
      <c r="P128" s="16"/>
      <c r="Q128" s="12"/>
      <c r="R128" s="12"/>
      <c r="S128" s="12"/>
      <c r="T128" s="22"/>
    </row>
    <row r="129" spans="1:20" ht="119.25" customHeight="1">
      <c r="A129" s="48"/>
      <c r="B129" s="19" t="s">
        <v>324</v>
      </c>
      <c r="C129" s="7"/>
      <c r="D129" s="36" t="s">
        <v>323</v>
      </c>
      <c r="E129" s="26"/>
      <c r="F129" s="30"/>
      <c r="G129" s="31"/>
      <c r="H129" s="26"/>
      <c r="I129" s="26"/>
      <c r="J129" s="26"/>
      <c r="K129" s="26" t="s">
        <v>327</v>
      </c>
      <c r="L129" s="26"/>
      <c r="M129" s="27" t="s">
        <v>328</v>
      </c>
      <c r="N129" s="16">
        <v>2888</v>
      </c>
      <c r="O129" s="16">
        <v>2888</v>
      </c>
      <c r="P129" s="16">
        <v>250</v>
      </c>
      <c r="Q129" s="12"/>
      <c r="R129" s="12"/>
      <c r="S129" s="12"/>
      <c r="T129" s="22"/>
    </row>
    <row r="130" spans="1:20" ht="119.25" customHeight="1">
      <c r="A130" s="48"/>
      <c r="B130" s="19" t="s">
        <v>340</v>
      </c>
      <c r="C130" s="7"/>
      <c r="D130" s="36" t="s">
        <v>341</v>
      </c>
      <c r="E130" s="26"/>
      <c r="F130" s="30"/>
      <c r="G130" s="31"/>
      <c r="H130" s="26"/>
      <c r="I130" s="26"/>
      <c r="J130" s="26"/>
      <c r="K130" s="26" t="s">
        <v>342</v>
      </c>
      <c r="L130" s="26"/>
      <c r="M130" s="27" t="s">
        <v>343</v>
      </c>
      <c r="N130" s="16">
        <v>11000</v>
      </c>
      <c r="O130" s="16">
        <v>11000</v>
      </c>
      <c r="P130" s="16"/>
      <c r="Q130" s="12"/>
      <c r="R130" s="12"/>
      <c r="S130" s="12"/>
      <c r="T130" s="22"/>
    </row>
    <row r="131" spans="1:20" ht="66" customHeight="1">
      <c r="A131" s="48"/>
      <c r="B131" s="19" t="s">
        <v>344</v>
      </c>
      <c r="C131" s="7"/>
      <c r="D131" s="36" t="s">
        <v>213</v>
      </c>
      <c r="E131" s="26"/>
      <c r="F131" s="30"/>
      <c r="G131" s="31"/>
      <c r="H131" s="26"/>
      <c r="I131" s="26"/>
      <c r="J131" s="26"/>
      <c r="K131" s="26"/>
      <c r="L131" s="26"/>
      <c r="M131" s="27"/>
      <c r="N131" s="16">
        <v>52</v>
      </c>
      <c r="O131" s="16">
        <v>52</v>
      </c>
      <c r="P131" s="16">
        <v>77.3</v>
      </c>
      <c r="Q131" s="12">
        <v>113.5</v>
      </c>
      <c r="R131" s="12"/>
      <c r="S131" s="12"/>
      <c r="T131" s="22"/>
    </row>
    <row r="132" spans="1:20" ht="54" customHeight="1">
      <c r="A132" s="48"/>
      <c r="B132" s="19" t="s">
        <v>345</v>
      </c>
      <c r="C132" s="7"/>
      <c r="D132" s="36" t="s">
        <v>213</v>
      </c>
      <c r="E132" s="26"/>
      <c r="F132" s="30"/>
      <c r="G132" s="31"/>
      <c r="H132" s="26"/>
      <c r="I132" s="26"/>
      <c r="J132" s="26"/>
      <c r="K132" s="26"/>
      <c r="L132" s="26"/>
      <c r="M132" s="27"/>
      <c r="N132" s="16">
        <v>40</v>
      </c>
      <c r="O132" s="16">
        <v>40</v>
      </c>
      <c r="P132" s="16"/>
      <c r="Q132" s="12"/>
      <c r="R132" s="12"/>
      <c r="S132" s="12"/>
      <c r="T132" s="22"/>
    </row>
    <row r="133" spans="1:20" ht="49.5" customHeight="1">
      <c r="A133" s="48"/>
      <c r="B133" s="19" t="s">
        <v>346</v>
      </c>
      <c r="C133" s="7"/>
      <c r="D133" s="36" t="s">
        <v>213</v>
      </c>
      <c r="E133" s="26"/>
      <c r="F133" s="30"/>
      <c r="G133" s="31"/>
      <c r="H133" s="26"/>
      <c r="I133" s="26"/>
      <c r="J133" s="26"/>
      <c r="K133" s="26"/>
      <c r="L133" s="26"/>
      <c r="M133" s="27"/>
      <c r="N133" s="16">
        <v>200</v>
      </c>
      <c r="O133" s="16">
        <v>200</v>
      </c>
      <c r="P133" s="16"/>
      <c r="Q133" s="12"/>
      <c r="R133" s="12"/>
      <c r="S133" s="12"/>
      <c r="T133" s="22"/>
    </row>
    <row r="134" spans="1:20" ht="107.25" customHeight="1">
      <c r="A134" s="48"/>
      <c r="B134" s="19" t="s">
        <v>347</v>
      </c>
      <c r="C134" s="7"/>
      <c r="D134" s="36" t="s">
        <v>213</v>
      </c>
      <c r="E134" s="26"/>
      <c r="F134" s="30"/>
      <c r="G134" s="31"/>
      <c r="H134" s="26"/>
      <c r="I134" s="26"/>
      <c r="J134" s="26"/>
      <c r="K134" s="26"/>
      <c r="L134" s="26"/>
      <c r="M134" s="27"/>
      <c r="N134" s="16">
        <v>2809.7</v>
      </c>
      <c r="O134" s="16">
        <v>2809.7</v>
      </c>
      <c r="P134" s="16">
        <v>4179</v>
      </c>
      <c r="Q134" s="12">
        <v>4596.9</v>
      </c>
      <c r="R134" s="12">
        <v>5014.8</v>
      </c>
      <c r="S134" s="12">
        <f>R134*105%</f>
        <v>5265.54</v>
      </c>
      <c r="T134" s="22"/>
    </row>
    <row r="135" spans="1:20" ht="52.5" customHeight="1">
      <c r="A135" s="48"/>
      <c r="B135" s="19" t="s">
        <v>348</v>
      </c>
      <c r="C135" s="7"/>
      <c r="D135" s="36"/>
      <c r="E135" s="26"/>
      <c r="F135" s="30"/>
      <c r="G135" s="31"/>
      <c r="H135" s="26"/>
      <c r="I135" s="26"/>
      <c r="J135" s="26"/>
      <c r="K135" s="26"/>
      <c r="L135" s="26"/>
      <c r="M135" s="27"/>
      <c r="N135" s="16">
        <v>660</v>
      </c>
      <c r="O135" s="16">
        <v>531</v>
      </c>
      <c r="P135" s="16">
        <v>370.8</v>
      </c>
      <c r="Q135" s="12"/>
      <c r="R135" s="12"/>
      <c r="S135" s="12"/>
      <c r="T135" s="22"/>
    </row>
    <row r="136" spans="1:20" ht="32.25" customHeight="1">
      <c r="A136" s="48"/>
      <c r="B136" s="19" t="s">
        <v>349</v>
      </c>
      <c r="C136" s="7"/>
      <c r="D136" s="36" t="s">
        <v>315</v>
      </c>
      <c r="E136" s="26"/>
      <c r="F136" s="30"/>
      <c r="G136" s="31"/>
      <c r="H136" s="26"/>
      <c r="I136" s="26"/>
      <c r="J136" s="26"/>
      <c r="K136" s="26"/>
      <c r="L136" s="26"/>
      <c r="M136" s="27"/>
      <c r="N136" s="16">
        <v>1037.6</v>
      </c>
      <c r="O136" s="16">
        <v>1037.6</v>
      </c>
      <c r="P136" s="16">
        <v>675</v>
      </c>
      <c r="Q136" s="12">
        <f>P136*106.5%</f>
        <v>718.875</v>
      </c>
      <c r="R136" s="12">
        <f>Q136*106.5%</f>
        <v>765.601875</v>
      </c>
      <c r="S136" s="12">
        <f>R136*105%</f>
        <v>803.8819687499999</v>
      </c>
      <c r="T136" s="22"/>
    </row>
    <row r="137" spans="1:20" ht="39" customHeight="1">
      <c r="A137" s="48"/>
      <c r="B137" s="19" t="s">
        <v>350</v>
      </c>
      <c r="C137" s="7"/>
      <c r="D137" s="36" t="s">
        <v>213</v>
      </c>
      <c r="E137" s="26"/>
      <c r="F137" s="30"/>
      <c r="G137" s="31"/>
      <c r="H137" s="26"/>
      <c r="I137" s="26"/>
      <c r="J137" s="26"/>
      <c r="K137" s="26"/>
      <c r="L137" s="26"/>
      <c r="M137" s="27"/>
      <c r="N137" s="16"/>
      <c r="O137" s="16"/>
      <c r="P137" s="16"/>
      <c r="Q137" s="12">
        <v>8358</v>
      </c>
      <c r="R137" s="12">
        <v>12537.1</v>
      </c>
      <c r="S137" s="12">
        <v>13164</v>
      </c>
      <c r="T137" s="22"/>
    </row>
    <row r="138" spans="1:20" ht="66" customHeight="1">
      <c r="A138" s="48"/>
      <c r="B138" s="19" t="s">
        <v>351</v>
      </c>
      <c r="C138" s="7"/>
      <c r="D138" s="36" t="s">
        <v>332</v>
      </c>
      <c r="E138" s="26"/>
      <c r="F138" s="30"/>
      <c r="G138" s="31"/>
      <c r="H138" s="26"/>
      <c r="I138" s="26"/>
      <c r="J138" s="26"/>
      <c r="K138" s="26"/>
      <c r="L138" s="26"/>
      <c r="M138" s="27"/>
      <c r="N138" s="16"/>
      <c r="O138" s="16"/>
      <c r="P138" s="16"/>
      <c r="Q138" s="12">
        <v>3710.3</v>
      </c>
      <c r="R138" s="12">
        <v>3710.3</v>
      </c>
      <c r="S138" s="12">
        <f>R138*105%</f>
        <v>3895.8150000000005</v>
      </c>
      <c r="T138" s="22"/>
    </row>
    <row r="139" spans="1:20" ht="32.25" customHeight="1">
      <c r="A139" s="48"/>
      <c r="B139" s="19" t="s">
        <v>352</v>
      </c>
      <c r="C139" s="7"/>
      <c r="D139" s="36" t="s">
        <v>353</v>
      </c>
      <c r="E139" s="26"/>
      <c r="F139" s="30"/>
      <c r="G139" s="31"/>
      <c r="H139" s="26"/>
      <c r="I139" s="26"/>
      <c r="J139" s="26"/>
      <c r="K139" s="26"/>
      <c r="L139" s="26"/>
      <c r="M139" s="27"/>
      <c r="N139" s="16"/>
      <c r="O139" s="16"/>
      <c r="P139" s="16">
        <v>967</v>
      </c>
      <c r="Q139" s="12">
        <f>P139*106.5%</f>
        <v>1029.855</v>
      </c>
      <c r="R139" s="12">
        <f>Q139*106.5%</f>
        <v>1096.7955749999999</v>
      </c>
      <c r="S139" s="12">
        <f>R139*105%</f>
        <v>1151.63535375</v>
      </c>
      <c r="T139" s="22"/>
    </row>
    <row r="140" spans="1:20" ht="38.25">
      <c r="A140" s="48"/>
      <c r="B140" s="4" t="s">
        <v>255</v>
      </c>
      <c r="C140" s="7"/>
      <c r="D140" s="36"/>
      <c r="E140" s="26"/>
      <c r="F140" s="26"/>
      <c r="G140" s="26"/>
      <c r="H140" s="26"/>
      <c r="I140" s="26"/>
      <c r="J140" s="26"/>
      <c r="K140" s="26"/>
      <c r="L140" s="26"/>
      <c r="M140" s="26"/>
      <c r="N140" s="16">
        <f aca="true" t="shared" si="5" ref="N140:S140">SUM(N9,N65,N67,N88,N91)</f>
        <v>265519.9</v>
      </c>
      <c r="O140" s="16">
        <f t="shared" si="5"/>
        <v>264322.3</v>
      </c>
      <c r="P140" s="16">
        <f t="shared" si="5"/>
        <v>222424.30000000002</v>
      </c>
      <c r="Q140" s="16">
        <f t="shared" si="5"/>
        <v>249777.407</v>
      </c>
      <c r="R140" s="16">
        <f t="shared" si="5"/>
        <v>271362.1709549999</v>
      </c>
      <c r="S140" s="16">
        <f t="shared" si="5"/>
        <v>284930.24950275</v>
      </c>
      <c r="T140" s="22"/>
    </row>
    <row r="141" spans="1:20" ht="14.25">
      <c r="A141" s="1"/>
      <c r="B141" s="40"/>
      <c r="C141" s="41"/>
      <c r="D141" s="42"/>
      <c r="E141" s="43"/>
      <c r="F141" s="43"/>
      <c r="G141" s="43"/>
      <c r="H141" s="43"/>
      <c r="I141" s="43"/>
      <c r="J141" s="43"/>
      <c r="K141" s="43"/>
      <c r="L141" s="43"/>
      <c r="M141" s="43"/>
      <c r="N141" s="44"/>
      <c r="O141" s="44"/>
      <c r="P141" s="44"/>
      <c r="Q141" s="45"/>
      <c r="R141" s="45"/>
      <c r="S141" s="45"/>
      <c r="T141" s="46"/>
    </row>
    <row r="142" spans="1:20" ht="12.75">
      <c r="A142" s="61" t="s">
        <v>256</v>
      </c>
      <c r="B142" s="62"/>
      <c r="C142" s="62"/>
      <c r="D142" s="62"/>
      <c r="E142" s="62"/>
      <c r="F142" s="62"/>
      <c r="G142" s="62"/>
      <c r="H142" s="63"/>
      <c r="I142" s="1"/>
      <c r="J142" s="1"/>
      <c r="K142" s="1"/>
      <c r="L142" s="1"/>
      <c r="M142" s="1"/>
      <c r="N142" s="1"/>
      <c r="O142" s="1"/>
      <c r="P142" s="1"/>
      <c r="Q142" s="1"/>
      <c r="R142" s="1"/>
      <c r="S142" s="1"/>
      <c r="T142" s="1"/>
    </row>
    <row r="143" spans="1:20" ht="12.75">
      <c r="A143" s="61" t="s">
        <v>257</v>
      </c>
      <c r="B143" s="62"/>
      <c r="C143" s="62"/>
      <c r="D143" s="62"/>
      <c r="E143" s="62"/>
      <c r="F143" s="62"/>
      <c r="G143" s="62"/>
      <c r="H143" s="63"/>
      <c r="I143" s="1"/>
      <c r="J143" s="1"/>
      <c r="K143" s="1"/>
      <c r="L143" s="1"/>
      <c r="M143" s="1"/>
      <c r="N143" s="1"/>
      <c r="O143" s="1"/>
      <c r="P143" s="1"/>
      <c r="Q143" s="1"/>
      <c r="R143" s="1"/>
      <c r="S143" s="1"/>
      <c r="T143" s="1"/>
    </row>
    <row r="144" spans="1:20" ht="12.75">
      <c r="A144" s="1"/>
      <c r="B144" s="1"/>
      <c r="C144" s="1"/>
      <c r="D144" s="1"/>
      <c r="E144" s="1"/>
      <c r="F144" s="1"/>
      <c r="G144" s="1"/>
      <c r="H144" s="1"/>
      <c r="I144" s="1"/>
      <c r="J144" s="1"/>
      <c r="K144" s="1"/>
      <c r="L144" s="1"/>
      <c r="M144" s="1"/>
      <c r="N144" s="1"/>
      <c r="O144" s="1"/>
      <c r="P144" s="1"/>
      <c r="Q144" s="1"/>
      <c r="R144" s="1"/>
      <c r="S144" s="1"/>
      <c r="T144" s="1"/>
    </row>
    <row r="145" spans="2:3" ht="15">
      <c r="B145" s="35"/>
      <c r="C145" s="35"/>
    </row>
    <row r="146" spans="2:7" ht="15">
      <c r="B146" s="35" t="s">
        <v>355</v>
      </c>
      <c r="C146" s="35"/>
      <c r="G146" s="35"/>
    </row>
    <row r="147" spans="2:7" ht="15">
      <c r="B147" s="35" t="s">
        <v>356</v>
      </c>
      <c r="G147" s="35" t="s">
        <v>357</v>
      </c>
    </row>
    <row r="150" ht="15">
      <c r="B150" s="35" t="s">
        <v>218</v>
      </c>
    </row>
    <row r="151" spans="2:7" ht="15">
      <c r="B151" s="35" t="s">
        <v>219</v>
      </c>
      <c r="G151" s="35" t="s">
        <v>220</v>
      </c>
    </row>
  </sheetData>
  <mergeCells count="52">
    <mergeCell ref="S50:S52"/>
    <mergeCell ref="T50:T52"/>
    <mergeCell ref="O50:O52"/>
    <mergeCell ref="P50:P52"/>
    <mergeCell ref="Q50:Q52"/>
    <mergeCell ref="R50:R52"/>
    <mergeCell ref="K50:K52"/>
    <mergeCell ref="L50:L52"/>
    <mergeCell ref="M50:M52"/>
    <mergeCell ref="N50:N52"/>
    <mergeCell ref="A3:T3"/>
    <mergeCell ref="A4:C6"/>
    <mergeCell ref="D4:D6"/>
    <mergeCell ref="E4:M4"/>
    <mergeCell ref="N4:S4"/>
    <mergeCell ref="T4:T6"/>
    <mergeCell ref="E5:G5"/>
    <mergeCell ref="H5:J5"/>
    <mergeCell ref="K5:M5"/>
    <mergeCell ref="R5:S5"/>
    <mergeCell ref="D50:D52"/>
    <mergeCell ref="N5:O5"/>
    <mergeCell ref="P5:P6"/>
    <mergeCell ref="Q5:Q6"/>
    <mergeCell ref="E50:E52"/>
    <mergeCell ref="F50:F52"/>
    <mergeCell ref="G50:G52"/>
    <mergeCell ref="H50:H52"/>
    <mergeCell ref="I50:I52"/>
    <mergeCell ref="J50:J52"/>
    <mergeCell ref="B103:B104"/>
    <mergeCell ref="A50:A52"/>
    <mergeCell ref="B50:B52"/>
    <mergeCell ref="C50:C52"/>
    <mergeCell ref="A60:A62"/>
    <mergeCell ref="B60:B62"/>
    <mergeCell ref="C60:C62"/>
    <mergeCell ref="B100:B101"/>
    <mergeCell ref="C33:C36"/>
    <mergeCell ref="A40:A44"/>
    <mergeCell ref="B40:B44"/>
    <mergeCell ref="C40:C44"/>
    <mergeCell ref="A143:H143"/>
    <mergeCell ref="A142:H142"/>
    <mergeCell ref="A10:A12"/>
    <mergeCell ref="B10:B12"/>
    <mergeCell ref="C10:C12"/>
    <mergeCell ref="A13:A15"/>
    <mergeCell ref="B13:B15"/>
    <mergeCell ref="C13:C15"/>
    <mergeCell ref="A33:A36"/>
    <mergeCell ref="B33:B36"/>
  </mergeCells>
  <printOptions/>
  <pageMargins left="0.3937007874015748" right="0.1968503937007874" top="0.49" bottom="0.5" header="0.5118110236220472" footer="0.5118110236220472"/>
  <pageSetup horizontalDpi="600" verticalDpi="600" orientation="landscape" paperSize="9" scale="60"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финотдел</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fo1</dc:creator>
  <cp:keywords/>
  <dc:description/>
  <cp:lastModifiedBy>1</cp:lastModifiedBy>
  <cp:lastPrinted>2009-05-28T07:05:36Z</cp:lastPrinted>
  <dcterms:created xsi:type="dcterms:W3CDTF">2007-10-09T04:21:51Z</dcterms:created>
  <dcterms:modified xsi:type="dcterms:W3CDTF">2009-06-17T06:09:02Z</dcterms:modified>
  <cp:category/>
  <cp:version/>
  <cp:contentType/>
  <cp:contentStatus/>
</cp:coreProperties>
</file>