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'Лист1'!$A$1:$BY$48</definedName>
  </definedNames>
  <calcPr fullCalcOnLoad="1"/>
</workbook>
</file>

<file path=xl/sharedStrings.xml><?xml version="1.0" encoding="utf-8"?>
<sst xmlns="http://schemas.openxmlformats.org/spreadsheetml/2006/main" count="130" uniqueCount="53">
  <si>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</si>
  <si>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</si>
  <si>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</si>
  <si>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</si>
  <si>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</si>
  <si>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</si>
  <si>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</si>
  <si>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</si>
  <si>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</si>
  <si>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</si>
  <si>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</si>
  <si>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</si>
  <si>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</si>
  <si>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</si>
  <si>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</si>
  <si>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</si>
  <si>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</si>
  <si>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</si>
  <si>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</si>
  <si>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</si>
  <si>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</si>
  <si>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</si>
  <si>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</si>
  <si>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</si>
  <si>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</si>
  <si>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</si>
  <si>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</si>
  <si>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</si>
  <si>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</si>
  <si>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</si>
  <si>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</si>
  <si>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</si>
  <si>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</si>
  <si>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</si>
  <si>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</si>
  <si>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</si>
  <si>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</si>
  <si>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</si>
  <si>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</si>
  <si>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Андреево-Базарское  сельское  поселение</t>
  </si>
  <si>
    <t>Аттиковское  сельское  поселение</t>
  </si>
  <si>
    <t>Байгуловское  сельское  поселение</t>
  </si>
  <si>
    <t>Еметкинское  сельское  поселение</t>
  </si>
  <si>
    <t>Карамышевское  сельское  поселение</t>
  </si>
  <si>
    <t>Карачевское  сельское  поселение</t>
  </si>
  <si>
    <t>Козловское  городское  поселение</t>
  </si>
  <si>
    <t>Солдыбаевское  сельское  поселение</t>
  </si>
  <si>
    <t>Тюрлеминское  сельское  поселение</t>
  </si>
  <si>
    <t>Янгильдинское  сельское  поселение</t>
  </si>
  <si>
    <t>Начальник  финансового  отдела</t>
  </si>
  <si>
    <t>администрации  Козловского  района</t>
  </si>
  <si>
    <t>А.И.Чернова</t>
  </si>
  <si>
    <t>об исполнении бюджетов поселений  Козловского  района на 1  мая   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</si>
</sst>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b/>
      <sz val="9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4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6"/>
  <sheetViews>
    <sheetView tabSelected="1" zoomScaleSheetLayoutView="75" workbookViewId="0" topLeftCell="C1">
      <pane xSplit="14805" topLeftCell="AI3" activePane="topLeft" state="split"/>
      <selection pane="topLeft" activeCell="B5" sqref="B5"/>
      <selection pane="topRight" activeCell="AV1" sqref="AV1"/>
    </sheetView>
  </sheetViews>
  <sheetFormatPr defaultColWidth="9.00390625" defaultRowHeight="12.75"/>
  <cols>
    <col min="1" max="1" width="3.375" style="0" customWidth="1"/>
    <col min="2" max="2" width="32.375" style="0" customWidth="1"/>
    <col min="3" max="3" width="10.25390625" style="0" customWidth="1"/>
    <col min="4" max="4" width="11.00390625" style="0" customWidth="1"/>
    <col min="5" max="5" width="7.25390625" style="0" customWidth="1"/>
    <col min="6" max="6" width="9.25390625" style="0" customWidth="1"/>
    <col min="7" max="7" width="8.75390625" style="0" customWidth="1"/>
    <col min="8" max="8" width="8.375" style="0" customWidth="1"/>
    <col min="9" max="9" width="10.125" style="0" customWidth="1"/>
    <col min="10" max="10" width="10.25390625" style="0" customWidth="1"/>
    <col min="11" max="11" width="7.125" style="0" customWidth="1"/>
    <col min="12" max="12" width="6.375" style="0" customWidth="1"/>
    <col min="13" max="13" width="6.125" style="0" customWidth="1"/>
    <col min="14" max="14" width="9.00390625" style="0" customWidth="1"/>
    <col min="15" max="15" width="7.625" style="0" customWidth="1"/>
    <col min="16" max="16" width="7.375" style="0" customWidth="1"/>
    <col min="17" max="17" width="7.125" style="0" customWidth="1"/>
    <col min="18" max="18" width="10.125" style="0" customWidth="1"/>
    <col min="19" max="19" width="9.75390625" style="0" customWidth="1"/>
    <col min="20" max="20" width="7.125" style="0" customWidth="1"/>
    <col min="23" max="23" width="9.25390625" style="0" customWidth="1"/>
    <col min="24" max="24" width="7.25390625" style="0" customWidth="1"/>
    <col min="25" max="25" width="6.875" style="0" customWidth="1"/>
    <col min="26" max="26" width="13.125" style="0" customWidth="1"/>
    <col min="27" max="27" width="7.625" style="0" customWidth="1"/>
    <col min="28" max="28" width="7.00390625" style="0" customWidth="1"/>
    <col min="29" max="29" width="13.125" style="0" customWidth="1"/>
    <col min="30" max="30" width="7.375" style="0" customWidth="1"/>
    <col min="31" max="31" width="6.125" style="0" customWidth="1"/>
    <col min="32" max="33" width="11.25390625" style="0" customWidth="1"/>
    <col min="34" max="34" width="10.875" style="0" customWidth="1"/>
    <col min="35" max="35" width="8.875" style="0" customWidth="1"/>
    <col min="36" max="36" width="11.125" style="0" customWidth="1"/>
    <col min="37" max="37" width="11.625" style="0" customWidth="1"/>
    <col min="38" max="38" width="8.375" style="0" customWidth="1"/>
    <col min="39" max="39" width="8.25390625" style="0" customWidth="1"/>
    <col min="40" max="40" width="7.125" style="0" customWidth="1"/>
    <col min="41" max="41" width="8.75390625" style="0" customWidth="1"/>
    <col min="42" max="42" width="6.875" style="0" customWidth="1"/>
    <col min="43" max="43" width="7.25390625" style="0" customWidth="1"/>
    <col min="44" max="44" width="9.00390625" style="0" customWidth="1"/>
    <col min="45" max="45" width="6.875" style="0" customWidth="1"/>
    <col min="46" max="46" width="7.25390625" style="0" customWidth="1"/>
    <col min="47" max="47" width="8.375" style="0" customWidth="1"/>
    <col min="48" max="48" width="11.00390625" style="0" customWidth="1"/>
    <col min="49" max="49" width="8.125" style="0" customWidth="1"/>
    <col min="50" max="50" width="7.25390625" style="0" customWidth="1"/>
    <col min="51" max="51" width="7.875" style="0" customWidth="1"/>
    <col min="52" max="52" width="10.625" style="0" customWidth="1"/>
    <col min="53" max="53" width="6.125" style="0" customWidth="1"/>
    <col min="54" max="54" width="8.875" style="0" customWidth="1"/>
    <col min="55" max="55" width="10.125" style="0" customWidth="1"/>
    <col min="56" max="56" width="7.875" style="0" customWidth="1"/>
    <col min="57" max="57" width="8.75390625" style="0" customWidth="1"/>
    <col min="58" max="58" width="7.625" style="0" customWidth="1"/>
    <col min="59" max="59" width="10.375" style="0" customWidth="1"/>
    <col min="60" max="60" width="8.00390625" style="0" customWidth="1"/>
    <col min="61" max="61" width="10.125" style="0" customWidth="1"/>
    <col min="62" max="62" width="8.75390625" style="0" customWidth="1"/>
    <col min="63" max="63" width="8.875" style="0" customWidth="1"/>
    <col min="64" max="64" width="8.375" style="0" customWidth="1"/>
    <col min="65" max="65" width="8.875" style="0" customWidth="1"/>
    <col min="67" max="67" width="7.875" style="0" customWidth="1"/>
    <col min="68" max="68" width="7.375" style="0" customWidth="1"/>
    <col min="70" max="70" width="7.875" style="0" customWidth="1"/>
    <col min="71" max="71" width="7.125" style="0" customWidth="1"/>
    <col min="73" max="73" width="8.125" style="0" customWidth="1"/>
    <col min="74" max="74" width="6.625" style="0" customWidth="1"/>
    <col min="76" max="76" width="10.125" style="0" customWidth="1"/>
    <col min="77" max="77" width="8.25390625" style="0" customWidth="1"/>
  </cols>
  <sheetData>
    <row r="1" spans="16:20" ht="12" customHeight="1">
      <c r="P1" s="46" t="s">
        <v>36</v>
      </c>
      <c r="Q1" s="46"/>
      <c r="R1" s="46"/>
      <c r="S1" s="46"/>
      <c r="T1" s="46"/>
    </row>
    <row r="2" spans="16:20" ht="12" customHeight="1">
      <c r="P2" s="46" t="s">
        <v>37</v>
      </c>
      <c r="Q2" s="46"/>
      <c r="R2" s="46"/>
      <c r="S2" s="46"/>
      <c r="T2" s="46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1" t="s">
        <v>27</v>
      </c>
      <c r="M3" s="21"/>
      <c r="N3" s="21"/>
      <c r="O3" s="1"/>
      <c r="P3" s="47" t="s">
        <v>38</v>
      </c>
      <c r="Q3" s="47"/>
      <c r="R3" s="47"/>
      <c r="S3" s="47"/>
      <c r="T3" s="47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20.25">
      <c r="A4" s="1"/>
      <c r="B4" s="1"/>
      <c r="C4" s="49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34.5" customHeight="1">
      <c r="A5" s="1"/>
      <c r="B5" s="1"/>
      <c r="C5" s="48" t="s">
        <v>52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77" ht="12.75" customHeight="1">
      <c r="A6" s="1"/>
      <c r="B6" s="1"/>
      <c r="C6" s="1"/>
      <c r="D6" s="1"/>
      <c r="E6" s="1"/>
      <c r="F6" s="1"/>
      <c r="J6" s="47" t="s">
        <v>1</v>
      </c>
      <c r="K6" s="47"/>
      <c r="L6" s="47"/>
      <c r="M6" s="4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W6" s="1"/>
      <c r="BX6" s="1"/>
      <c r="BY6" s="1"/>
    </row>
    <row r="7" spans="1:7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W7" s="1"/>
      <c r="BX7" s="1"/>
      <c r="BY7" s="1"/>
    </row>
    <row r="8" spans="1:77" ht="12.75">
      <c r="A8" s="26" t="s">
        <v>2</v>
      </c>
      <c r="B8" s="26"/>
      <c r="C8" s="27" t="s">
        <v>3</v>
      </c>
      <c r="D8" s="28"/>
      <c r="E8" s="29"/>
      <c r="F8" s="37" t="s">
        <v>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26" t="s">
        <v>5</v>
      </c>
      <c r="AW8" s="26"/>
      <c r="AX8" s="26"/>
      <c r="AY8" s="37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9"/>
      <c r="BW8" s="27" t="s">
        <v>35</v>
      </c>
      <c r="BX8" s="28"/>
      <c r="BY8" s="29"/>
    </row>
    <row r="9" spans="1:77" ht="12.75">
      <c r="A9" s="26"/>
      <c r="B9" s="26"/>
      <c r="C9" s="30"/>
      <c r="D9" s="31"/>
      <c r="E9" s="32"/>
      <c r="F9" s="26" t="s">
        <v>6</v>
      </c>
      <c r="G9" s="26"/>
      <c r="H9" s="26"/>
      <c r="I9" s="50" t="s">
        <v>7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  <c r="AG9" s="26" t="s">
        <v>8</v>
      </c>
      <c r="AH9" s="26"/>
      <c r="AI9" s="26"/>
      <c r="AJ9" s="37" t="s">
        <v>7</v>
      </c>
      <c r="AK9" s="38"/>
      <c r="AL9" s="38"/>
      <c r="AM9" s="38"/>
      <c r="AN9" s="38"/>
      <c r="AO9" s="38"/>
      <c r="AP9" s="38"/>
      <c r="AQ9" s="38"/>
      <c r="AR9" s="39"/>
      <c r="AS9" s="26" t="s">
        <v>9</v>
      </c>
      <c r="AT9" s="26"/>
      <c r="AU9" s="26"/>
      <c r="AV9" s="26"/>
      <c r="AW9" s="26"/>
      <c r="AX9" s="26"/>
      <c r="AY9" s="37" t="s">
        <v>7</v>
      </c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9"/>
      <c r="BW9" s="30"/>
      <c r="BX9" s="31"/>
      <c r="BY9" s="32"/>
    </row>
    <row r="10" spans="1:77" ht="59.25" customHeight="1">
      <c r="A10" s="26"/>
      <c r="B10" s="26"/>
      <c r="C10" s="30"/>
      <c r="D10" s="31"/>
      <c r="E10" s="32"/>
      <c r="F10" s="26"/>
      <c r="G10" s="26"/>
      <c r="H10" s="26"/>
      <c r="I10" s="27" t="s">
        <v>10</v>
      </c>
      <c r="J10" s="28"/>
      <c r="K10" s="29"/>
      <c r="L10" s="27" t="s">
        <v>11</v>
      </c>
      <c r="M10" s="28"/>
      <c r="N10" s="29"/>
      <c r="O10" s="27" t="s">
        <v>12</v>
      </c>
      <c r="P10" s="28"/>
      <c r="Q10" s="29"/>
      <c r="R10" s="27" t="s">
        <v>13</v>
      </c>
      <c r="S10" s="28"/>
      <c r="T10" s="29"/>
      <c r="U10" s="27" t="s">
        <v>14</v>
      </c>
      <c r="V10" s="28"/>
      <c r="W10" s="29"/>
      <c r="X10" s="27" t="s">
        <v>15</v>
      </c>
      <c r="Y10" s="28"/>
      <c r="Z10" s="29"/>
      <c r="AA10" s="27" t="s">
        <v>16</v>
      </c>
      <c r="AB10" s="28"/>
      <c r="AC10" s="29"/>
      <c r="AD10" s="27" t="s">
        <v>17</v>
      </c>
      <c r="AE10" s="28"/>
      <c r="AF10" s="29"/>
      <c r="AG10" s="26"/>
      <c r="AH10" s="26"/>
      <c r="AI10" s="26"/>
      <c r="AJ10" s="27" t="s">
        <v>32</v>
      </c>
      <c r="AK10" s="28"/>
      <c r="AL10" s="29"/>
      <c r="AM10" s="27" t="s">
        <v>33</v>
      </c>
      <c r="AN10" s="28"/>
      <c r="AO10" s="29"/>
      <c r="AP10" s="27" t="s">
        <v>18</v>
      </c>
      <c r="AQ10" s="28"/>
      <c r="AR10" s="29"/>
      <c r="AS10" s="26"/>
      <c r="AT10" s="26"/>
      <c r="AU10" s="26"/>
      <c r="AV10" s="26"/>
      <c r="AW10" s="26"/>
      <c r="AX10" s="26"/>
      <c r="AY10" s="40" t="s">
        <v>31</v>
      </c>
      <c r="AZ10" s="41"/>
      <c r="BA10" s="42"/>
      <c r="BB10" s="36" t="s">
        <v>4</v>
      </c>
      <c r="BC10" s="36"/>
      <c r="BD10" s="36"/>
      <c r="BE10" s="40" t="s">
        <v>30</v>
      </c>
      <c r="BF10" s="41"/>
      <c r="BG10" s="42"/>
      <c r="BH10" s="40" t="s">
        <v>29</v>
      </c>
      <c r="BI10" s="41"/>
      <c r="BJ10" s="42"/>
      <c r="BK10" s="27" t="s">
        <v>19</v>
      </c>
      <c r="BL10" s="28"/>
      <c r="BM10" s="29"/>
      <c r="BN10" s="37" t="s">
        <v>20</v>
      </c>
      <c r="BO10" s="38"/>
      <c r="BP10" s="38"/>
      <c r="BQ10" s="38"/>
      <c r="BR10" s="38"/>
      <c r="BS10" s="39"/>
      <c r="BT10" s="27" t="s">
        <v>21</v>
      </c>
      <c r="BU10" s="28"/>
      <c r="BV10" s="29"/>
      <c r="BW10" s="30"/>
      <c r="BX10" s="31"/>
      <c r="BY10" s="32"/>
    </row>
    <row r="11" spans="1:77" ht="60" customHeight="1">
      <c r="A11" s="26"/>
      <c r="B11" s="26"/>
      <c r="C11" s="33"/>
      <c r="D11" s="34"/>
      <c r="E11" s="35"/>
      <c r="F11" s="26"/>
      <c r="G11" s="26"/>
      <c r="H11" s="26"/>
      <c r="I11" s="33"/>
      <c r="J11" s="34"/>
      <c r="K11" s="35"/>
      <c r="L11" s="33"/>
      <c r="M11" s="34"/>
      <c r="N11" s="35"/>
      <c r="O11" s="33"/>
      <c r="P11" s="34"/>
      <c r="Q11" s="35"/>
      <c r="R11" s="33"/>
      <c r="S11" s="34"/>
      <c r="T11" s="35"/>
      <c r="U11" s="33"/>
      <c r="V11" s="34"/>
      <c r="W11" s="35"/>
      <c r="X11" s="33"/>
      <c r="Y11" s="34"/>
      <c r="Z11" s="35"/>
      <c r="AA11" s="33"/>
      <c r="AB11" s="34"/>
      <c r="AC11" s="35"/>
      <c r="AD11" s="33"/>
      <c r="AE11" s="34"/>
      <c r="AF11" s="35"/>
      <c r="AG11" s="26"/>
      <c r="AH11" s="26"/>
      <c r="AI11" s="26"/>
      <c r="AJ11" s="33"/>
      <c r="AK11" s="34"/>
      <c r="AL11" s="35"/>
      <c r="AM11" s="33"/>
      <c r="AN11" s="34"/>
      <c r="AO11" s="35"/>
      <c r="AP11" s="33"/>
      <c r="AQ11" s="34"/>
      <c r="AR11" s="35"/>
      <c r="AS11" s="26"/>
      <c r="AT11" s="26"/>
      <c r="AU11" s="26"/>
      <c r="AV11" s="26"/>
      <c r="AW11" s="26"/>
      <c r="AX11" s="26"/>
      <c r="AY11" s="43"/>
      <c r="AZ11" s="44"/>
      <c r="BA11" s="45"/>
      <c r="BB11" s="36" t="s">
        <v>34</v>
      </c>
      <c r="BC11" s="36"/>
      <c r="BD11" s="36"/>
      <c r="BE11" s="43"/>
      <c r="BF11" s="44"/>
      <c r="BG11" s="45"/>
      <c r="BH11" s="43"/>
      <c r="BI11" s="44"/>
      <c r="BJ11" s="45"/>
      <c r="BK11" s="33"/>
      <c r="BL11" s="34"/>
      <c r="BM11" s="35"/>
      <c r="BN11" s="37" t="s">
        <v>22</v>
      </c>
      <c r="BO11" s="38"/>
      <c r="BP11" s="39"/>
      <c r="BQ11" s="37" t="s">
        <v>23</v>
      </c>
      <c r="BR11" s="38"/>
      <c r="BS11" s="39"/>
      <c r="BT11" s="33"/>
      <c r="BU11" s="34"/>
      <c r="BV11" s="35"/>
      <c r="BW11" s="33"/>
      <c r="BX11" s="34"/>
      <c r="BY11" s="35"/>
    </row>
    <row r="12" spans="1:77" ht="45">
      <c r="A12" s="26"/>
      <c r="B12" s="26"/>
      <c r="C12" s="9" t="s">
        <v>24</v>
      </c>
      <c r="D12" s="9" t="s">
        <v>25</v>
      </c>
      <c r="E12" s="9" t="s">
        <v>26</v>
      </c>
      <c r="F12" s="9" t="s">
        <v>24</v>
      </c>
      <c r="G12" s="9" t="s">
        <v>25</v>
      </c>
      <c r="H12" s="9" t="s">
        <v>26</v>
      </c>
      <c r="I12" s="9" t="s">
        <v>24</v>
      </c>
      <c r="J12" s="9" t="s">
        <v>25</v>
      </c>
      <c r="K12" s="9" t="s">
        <v>26</v>
      </c>
      <c r="L12" s="9" t="s">
        <v>24</v>
      </c>
      <c r="M12" s="9" t="s">
        <v>25</v>
      </c>
      <c r="N12" s="9" t="s">
        <v>26</v>
      </c>
      <c r="O12" s="9" t="s">
        <v>24</v>
      </c>
      <c r="P12" s="9" t="s">
        <v>25</v>
      </c>
      <c r="Q12" s="9" t="s">
        <v>26</v>
      </c>
      <c r="R12" s="9" t="s">
        <v>24</v>
      </c>
      <c r="S12" s="9" t="s">
        <v>25</v>
      </c>
      <c r="T12" s="9" t="s">
        <v>26</v>
      </c>
      <c r="U12" s="9" t="s">
        <v>24</v>
      </c>
      <c r="V12" s="9" t="s">
        <v>25</v>
      </c>
      <c r="W12" s="9" t="s">
        <v>26</v>
      </c>
      <c r="X12" s="9" t="s">
        <v>24</v>
      </c>
      <c r="Y12" s="9" t="s">
        <v>25</v>
      </c>
      <c r="Z12" s="9" t="s">
        <v>26</v>
      </c>
      <c r="AA12" s="9" t="s">
        <v>24</v>
      </c>
      <c r="AB12" s="9" t="s">
        <v>25</v>
      </c>
      <c r="AC12" s="9" t="s">
        <v>26</v>
      </c>
      <c r="AD12" s="9" t="s">
        <v>24</v>
      </c>
      <c r="AE12" s="9" t="s">
        <v>25</v>
      </c>
      <c r="AF12" s="9" t="s">
        <v>26</v>
      </c>
      <c r="AG12" s="9" t="s">
        <v>24</v>
      </c>
      <c r="AH12" s="9" t="s">
        <v>25</v>
      </c>
      <c r="AI12" s="9" t="s">
        <v>26</v>
      </c>
      <c r="AJ12" s="9" t="s">
        <v>24</v>
      </c>
      <c r="AK12" s="9" t="s">
        <v>25</v>
      </c>
      <c r="AL12" s="9" t="s">
        <v>26</v>
      </c>
      <c r="AM12" s="9" t="s">
        <v>24</v>
      </c>
      <c r="AN12" s="9" t="s">
        <v>25</v>
      </c>
      <c r="AO12" s="9" t="s">
        <v>26</v>
      </c>
      <c r="AP12" s="9" t="s">
        <v>24</v>
      </c>
      <c r="AQ12" s="9" t="s">
        <v>25</v>
      </c>
      <c r="AR12" s="9" t="s">
        <v>26</v>
      </c>
      <c r="AS12" s="9" t="s">
        <v>24</v>
      </c>
      <c r="AT12" s="9" t="s">
        <v>25</v>
      </c>
      <c r="AU12" s="9" t="s">
        <v>26</v>
      </c>
      <c r="AV12" s="9" t="s">
        <v>24</v>
      </c>
      <c r="AW12" s="9" t="s">
        <v>25</v>
      </c>
      <c r="AX12" s="9" t="s">
        <v>26</v>
      </c>
      <c r="AY12" s="9" t="s">
        <v>24</v>
      </c>
      <c r="AZ12" s="9" t="s">
        <v>25</v>
      </c>
      <c r="BA12" s="9" t="s">
        <v>26</v>
      </c>
      <c r="BB12" s="9" t="s">
        <v>24</v>
      </c>
      <c r="BC12" s="9" t="s">
        <v>25</v>
      </c>
      <c r="BD12" s="9" t="s">
        <v>26</v>
      </c>
      <c r="BE12" s="9" t="s">
        <v>24</v>
      </c>
      <c r="BF12" s="9" t="s">
        <v>25</v>
      </c>
      <c r="BG12" s="9" t="s">
        <v>26</v>
      </c>
      <c r="BH12" s="9" t="s">
        <v>24</v>
      </c>
      <c r="BI12" s="9" t="s">
        <v>25</v>
      </c>
      <c r="BJ12" s="9" t="s">
        <v>26</v>
      </c>
      <c r="BK12" s="9" t="s">
        <v>24</v>
      </c>
      <c r="BL12" s="9" t="s">
        <v>25</v>
      </c>
      <c r="BM12" s="9" t="s">
        <v>26</v>
      </c>
      <c r="BN12" s="9" t="s">
        <v>24</v>
      </c>
      <c r="BO12" s="9" t="s">
        <v>25</v>
      </c>
      <c r="BP12" s="9" t="s">
        <v>26</v>
      </c>
      <c r="BQ12" s="9" t="s">
        <v>24</v>
      </c>
      <c r="BR12" s="9" t="s">
        <v>25</v>
      </c>
      <c r="BS12" s="9" t="s">
        <v>26</v>
      </c>
      <c r="BT12" s="9" t="s">
        <v>24</v>
      </c>
      <c r="BU12" s="9" t="s">
        <v>25</v>
      </c>
      <c r="BV12" s="9" t="s">
        <v>26</v>
      </c>
      <c r="BW12" s="9" t="s">
        <v>24</v>
      </c>
      <c r="BX12" s="9" t="s">
        <v>25</v>
      </c>
      <c r="BY12" s="9" t="s">
        <v>26</v>
      </c>
    </row>
    <row r="13" spans="1:77" ht="12.75">
      <c r="A13" s="22">
        <v>1</v>
      </c>
      <c r="B13" s="23"/>
      <c r="C13" s="9">
        <v>2</v>
      </c>
      <c r="D13" s="9">
        <v>3</v>
      </c>
      <c r="E13" s="10">
        <v>4</v>
      </c>
      <c r="F13" s="9">
        <v>5</v>
      </c>
      <c r="G13" s="9">
        <v>6</v>
      </c>
      <c r="H13" s="10">
        <v>7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0">
        <v>15</v>
      </c>
      <c r="Q13" s="10">
        <v>16</v>
      </c>
      <c r="R13" s="10">
        <v>17</v>
      </c>
      <c r="S13" s="10">
        <v>18</v>
      </c>
      <c r="T13" s="10">
        <v>19</v>
      </c>
      <c r="U13" s="10">
        <v>20</v>
      </c>
      <c r="V13" s="10">
        <v>21</v>
      </c>
      <c r="W13" s="10">
        <v>22</v>
      </c>
      <c r="X13" s="10">
        <v>23</v>
      </c>
      <c r="Y13" s="10">
        <v>24</v>
      </c>
      <c r="Z13" s="10">
        <v>25</v>
      </c>
      <c r="AA13" s="10">
        <v>26</v>
      </c>
      <c r="AB13" s="10">
        <v>27</v>
      </c>
      <c r="AC13" s="10">
        <v>28</v>
      </c>
      <c r="AD13" s="10">
        <v>29</v>
      </c>
      <c r="AE13" s="10">
        <v>30</v>
      </c>
      <c r="AF13" s="10">
        <v>31</v>
      </c>
      <c r="AG13" s="9">
        <v>32</v>
      </c>
      <c r="AH13" s="9">
        <v>33</v>
      </c>
      <c r="AI13" s="9">
        <v>34</v>
      </c>
      <c r="AJ13" s="9">
        <v>35</v>
      </c>
      <c r="AK13" s="9">
        <v>36</v>
      </c>
      <c r="AL13" s="9">
        <v>37</v>
      </c>
      <c r="AM13" s="9">
        <v>38</v>
      </c>
      <c r="AN13" s="9">
        <v>39</v>
      </c>
      <c r="AO13" s="9">
        <v>40</v>
      </c>
      <c r="AP13" s="9">
        <v>41</v>
      </c>
      <c r="AQ13" s="9">
        <v>42</v>
      </c>
      <c r="AR13" s="10">
        <v>43</v>
      </c>
      <c r="AS13" s="9">
        <v>44</v>
      </c>
      <c r="AT13" s="9">
        <v>45</v>
      </c>
      <c r="AU13" s="9">
        <v>46</v>
      </c>
      <c r="AV13" s="9">
        <v>47</v>
      </c>
      <c r="AW13" s="9">
        <v>48</v>
      </c>
      <c r="AX13" s="9">
        <v>49</v>
      </c>
      <c r="AY13" s="9">
        <v>50</v>
      </c>
      <c r="AZ13" s="9">
        <v>51</v>
      </c>
      <c r="BA13" s="9">
        <v>52</v>
      </c>
      <c r="BB13" s="9">
        <v>53</v>
      </c>
      <c r="BC13" s="9">
        <v>54</v>
      </c>
      <c r="BD13" s="9">
        <v>55</v>
      </c>
      <c r="BE13" s="11">
        <v>56</v>
      </c>
      <c r="BF13" s="11">
        <v>57</v>
      </c>
      <c r="BG13" s="11">
        <v>58</v>
      </c>
      <c r="BH13" s="11">
        <v>59</v>
      </c>
      <c r="BI13" s="11">
        <v>60</v>
      </c>
      <c r="BJ13" s="11">
        <v>61</v>
      </c>
      <c r="BK13" s="11">
        <v>62</v>
      </c>
      <c r="BL13" s="11">
        <v>63</v>
      </c>
      <c r="BM13" s="11">
        <v>64</v>
      </c>
      <c r="BN13" s="12">
        <v>65</v>
      </c>
      <c r="BO13" s="12">
        <v>66</v>
      </c>
      <c r="BP13" s="12">
        <v>67</v>
      </c>
      <c r="BQ13" s="12">
        <v>68</v>
      </c>
      <c r="BR13" s="12">
        <v>69</v>
      </c>
      <c r="BS13" s="12">
        <v>70</v>
      </c>
      <c r="BT13" s="12">
        <v>71</v>
      </c>
      <c r="BU13" s="12">
        <v>72</v>
      </c>
      <c r="BV13" s="12">
        <v>73</v>
      </c>
      <c r="BW13" s="9">
        <v>74</v>
      </c>
      <c r="BX13" s="9">
        <v>75</v>
      </c>
      <c r="BY13" s="10">
        <v>76</v>
      </c>
    </row>
    <row r="14" spans="1:77" ht="24">
      <c r="A14" s="2">
        <v>1</v>
      </c>
      <c r="B14" s="3" t="s">
        <v>39</v>
      </c>
      <c r="C14" s="4">
        <v>2571.1</v>
      </c>
      <c r="D14" s="4">
        <f aca="true" t="shared" si="0" ref="D14:D23">SUM(G14,AH14,AT14)</f>
        <v>751.7</v>
      </c>
      <c r="E14" s="4">
        <f>D14/C14*100</f>
        <v>29.236513554509745</v>
      </c>
      <c r="F14" s="5">
        <v>259.4</v>
      </c>
      <c r="G14" s="5">
        <v>89.6</v>
      </c>
      <c r="H14" s="4">
        <f>G14/F14*100</f>
        <v>34.54124903623747</v>
      </c>
      <c r="I14" s="5">
        <v>132.3</v>
      </c>
      <c r="J14" s="5">
        <v>53</v>
      </c>
      <c r="K14" s="4">
        <f>J14/I14*100</f>
        <v>40.0604686318972</v>
      </c>
      <c r="L14" s="5">
        <v>14</v>
      </c>
      <c r="M14" s="5">
        <v>3.2</v>
      </c>
      <c r="N14" s="4">
        <f>M14/L14*100</f>
        <v>22.857142857142858</v>
      </c>
      <c r="O14" s="5">
        <v>43.7</v>
      </c>
      <c r="P14" s="5">
        <v>10.3</v>
      </c>
      <c r="Q14" s="4">
        <f>P14/O14*100</f>
        <v>23.569794050343248</v>
      </c>
      <c r="R14" s="5">
        <v>25.4</v>
      </c>
      <c r="S14" s="5">
        <v>12.4</v>
      </c>
      <c r="T14" s="4">
        <f>S14/R14*100</f>
        <v>48.818897637795274</v>
      </c>
      <c r="U14" s="5">
        <v>44</v>
      </c>
      <c r="V14" s="5">
        <v>0</v>
      </c>
      <c r="W14" s="4">
        <f>V14/U14*100</f>
        <v>0</v>
      </c>
      <c r="X14" s="5"/>
      <c r="Y14" s="5"/>
      <c r="Z14" s="4" t="e">
        <f>Y14/X14*100</f>
        <v>#DIV/0!</v>
      </c>
      <c r="AA14" s="5"/>
      <c r="AB14" s="5"/>
      <c r="AC14" s="4" t="e">
        <f>AB14/AA14*100</f>
        <v>#DIV/0!</v>
      </c>
      <c r="AD14" s="5"/>
      <c r="AE14" s="5"/>
      <c r="AF14" s="4" t="e">
        <f>AE14/AD14*100</f>
        <v>#DIV/0!</v>
      </c>
      <c r="AG14" s="5">
        <v>2305.4</v>
      </c>
      <c r="AH14" s="5">
        <v>660.9</v>
      </c>
      <c r="AI14" s="4">
        <f>AH14/AG14*100</f>
        <v>28.667476359850784</v>
      </c>
      <c r="AJ14" s="4">
        <v>1663.6</v>
      </c>
      <c r="AK14" s="4">
        <v>556.3</v>
      </c>
      <c r="AL14" s="4">
        <f>AK14/AJ14*100</f>
        <v>33.43952873286848</v>
      </c>
      <c r="AM14" s="4">
        <v>204.2</v>
      </c>
      <c r="AN14" s="4">
        <v>95.4</v>
      </c>
      <c r="AO14" s="4">
        <f>AN14/AM14*100</f>
        <v>46.718903036238984</v>
      </c>
      <c r="AP14" s="6">
        <v>0</v>
      </c>
      <c r="AQ14" s="6">
        <v>0</v>
      </c>
      <c r="AR14" s="4" t="e">
        <f>AQ14/AP14*100</f>
        <v>#DIV/0!</v>
      </c>
      <c r="AS14" s="5">
        <v>6.4</v>
      </c>
      <c r="AT14" s="5">
        <v>1.2</v>
      </c>
      <c r="AU14" s="4">
        <f>AT14/AS14*100</f>
        <v>18.749999999999996</v>
      </c>
      <c r="AV14" s="16">
        <v>2700</v>
      </c>
      <c r="AW14" s="6">
        <v>664.9</v>
      </c>
      <c r="AX14" s="4">
        <f>AW14/AV14*100</f>
        <v>24.625925925925927</v>
      </c>
      <c r="AY14" s="6">
        <v>620</v>
      </c>
      <c r="AZ14" s="6">
        <v>186.8</v>
      </c>
      <c r="BA14" s="4">
        <f>AZ14/AY14*100</f>
        <v>30.12903225806452</v>
      </c>
      <c r="BB14" s="4">
        <v>620</v>
      </c>
      <c r="BC14" s="4">
        <v>186.8</v>
      </c>
      <c r="BD14" s="4">
        <f>BC14/BB14*100</f>
        <v>30.12903225806452</v>
      </c>
      <c r="BE14" s="6">
        <v>0</v>
      </c>
      <c r="BF14" s="6">
        <v>0</v>
      </c>
      <c r="BG14" s="4" t="e">
        <f>BF14/BE14*100</f>
        <v>#DIV/0!</v>
      </c>
      <c r="BH14" s="6">
        <v>301.1</v>
      </c>
      <c r="BI14" s="16">
        <v>37.7</v>
      </c>
      <c r="BJ14" s="4">
        <f>BI14/BH14*100</f>
        <v>12.520757223513781</v>
      </c>
      <c r="BK14" s="6">
        <v>1166.3</v>
      </c>
      <c r="BL14" s="6">
        <v>431.3</v>
      </c>
      <c r="BM14" s="4">
        <f>BL14/BK14*100</f>
        <v>36.980193775186486</v>
      </c>
      <c r="BN14" s="18">
        <v>749.1</v>
      </c>
      <c r="BO14" s="19">
        <v>208</v>
      </c>
      <c r="BP14" s="4">
        <f>BO14/BN14*100</f>
        <v>27.76665331731411</v>
      </c>
      <c r="BQ14" s="18">
        <v>292</v>
      </c>
      <c r="BR14" s="18">
        <v>203.2</v>
      </c>
      <c r="BS14" s="4">
        <f>BR14/BQ14*100</f>
        <v>69.58904109589041</v>
      </c>
      <c r="BT14" s="18"/>
      <c r="BU14" s="18"/>
      <c r="BV14" s="4" t="e">
        <f>BU14/BT14*100</f>
        <v>#DIV/0!</v>
      </c>
      <c r="BW14" s="15">
        <f>SUM(C14-AV14)</f>
        <v>-128.9000000000001</v>
      </c>
      <c r="BX14" s="15">
        <f>SUM(D14-AW14)</f>
        <v>86.80000000000007</v>
      </c>
      <c r="BY14" s="4"/>
    </row>
    <row r="15" spans="1:77" ht="12.75">
      <c r="A15" s="2">
        <v>2</v>
      </c>
      <c r="B15" s="3" t="s">
        <v>40</v>
      </c>
      <c r="C15" s="4">
        <v>2564.5</v>
      </c>
      <c r="D15" s="4">
        <f t="shared" si="0"/>
        <v>817.9</v>
      </c>
      <c r="E15" s="4">
        <f aca="true" t="shared" si="1" ref="E15:E38">D15/C15*100</f>
        <v>31.89315656073309</v>
      </c>
      <c r="F15" s="5">
        <v>196.5</v>
      </c>
      <c r="G15" s="5">
        <v>47.3</v>
      </c>
      <c r="H15" s="4">
        <f aca="true" t="shared" si="2" ref="H15:H37">G15/F15*100</f>
        <v>24.07124681933842</v>
      </c>
      <c r="I15" s="5">
        <v>108.9</v>
      </c>
      <c r="J15" s="5">
        <v>9.7</v>
      </c>
      <c r="K15" s="4">
        <f aca="true" t="shared" si="3" ref="K15:K37">J15/I15*100</f>
        <v>8.907254361799815</v>
      </c>
      <c r="L15" s="5">
        <v>9.1</v>
      </c>
      <c r="M15" s="5">
        <v>8.2</v>
      </c>
      <c r="N15" s="4">
        <f aca="true" t="shared" si="4" ref="N15:N37">M15/L15*100</f>
        <v>90.1098901098901</v>
      </c>
      <c r="O15" s="5">
        <v>19.2</v>
      </c>
      <c r="P15" s="5">
        <v>2.9</v>
      </c>
      <c r="Q15" s="4">
        <f aca="true" t="shared" si="5" ref="Q15:Q37">P15/O15*100</f>
        <v>15.104166666666666</v>
      </c>
      <c r="R15" s="5">
        <v>12.3</v>
      </c>
      <c r="S15" s="5">
        <v>25.6</v>
      </c>
      <c r="T15" s="4">
        <f aca="true" t="shared" si="6" ref="T15:T37">S15/R15*100</f>
        <v>208.13008130081298</v>
      </c>
      <c r="U15" s="5">
        <v>47</v>
      </c>
      <c r="V15" s="5">
        <v>0</v>
      </c>
      <c r="W15" s="4">
        <f aca="true" t="shared" si="7" ref="W15:W37">V15/U15*100</f>
        <v>0</v>
      </c>
      <c r="X15" s="5"/>
      <c r="Y15" s="5"/>
      <c r="Z15" s="4" t="e">
        <f aca="true" t="shared" si="8" ref="Z15:Z37">Y15/X15*100</f>
        <v>#DIV/0!</v>
      </c>
      <c r="AA15" s="5"/>
      <c r="AB15" s="5"/>
      <c r="AC15" s="4" t="e">
        <f aca="true" t="shared" si="9" ref="AC15:AC37">AB15/AA15*100</f>
        <v>#DIV/0!</v>
      </c>
      <c r="AD15" s="5"/>
      <c r="AE15" s="5"/>
      <c r="AF15" s="4" t="e">
        <f aca="true" t="shared" si="10" ref="AF15:AF37">AE15/AD15*100</f>
        <v>#DIV/0!</v>
      </c>
      <c r="AG15" s="5">
        <v>2351.1</v>
      </c>
      <c r="AH15" s="5">
        <v>770.6</v>
      </c>
      <c r="AI15" s="4">
        <f aca="true" t="shared" si="11" ref="AI15:AI37">AH15/AG15*100</f>
        <v>32.77614733528987</v>
      </c>
      <c r="AJ15" s="4">
        <v>1131.7</v>
      </c>
      <c r="AK15" s="4">
        <v>371</v>
      </c>
      <c r="AL15" s="4">
        <f aca="true" t="shared" si="12" ref="AL15:AL37">AK15/AJ15*100</f>
        <v>32.782539542281526</v>
      </c>
      <c r="AM15" s="4">
        <v>435.8</v>
      </c>
      <c r="AN15" s="4">
        <v>190.4</v>
      </c>
      <c r="AO15" s="4">
        <f aca="true" t="shared" si="13" ref="AO15:AO37">AN15/AM15*100</f>
        <v>43.689765947682424</v>
      </c>
      <c r="AP15" s="6">
        <v>0</v>
      </c>
      <c r="AQ15" s="6">
        <v>0</v>
      </c>
      <c r="AR15" s="4" t="e">
        <f aca="true" t="shared" si="14" ref="AR15:AR37">AQ15/AP15*100</f>
        <v>#DIV/0!</v>
      </c>
      <c r="AS15" s="5">
        <v>17</v>
      </c>
      <c r="AT15" s="5">
        <v>0</v>
      </c>
      <c r="AU15" s="4">
        <f aca="true" t="shared" si="15" ref="AU15:AU37">AT15/AS15*100</f>
        <v>0</v>
      </c>
      <c r="AV15" s="6">
        <v>2676.6</v>
      </c>
      <c r="AW15" s="6">
        <v>407.7</v>
      </c>
      <c r="AX15" s="4">
        <f aca="true" t="shared" si="16" ref="AX15:AX37">AW15/AV15*100</f>
        <v>15.232010759919302</v>
      </c>
      <c r="AY15" s="6">
        <v>915.8</v>
      </c>
      <c r="AZ15" s="16">
        <v>123.7</v>
      </c>
      <c r="BA15" s="4">
        <f aca="true" t="shared" si="17" ref="BA15:BA37">AZ15/AY15*100</f>
        <v>13.50731600786198</v>
      </c>
      <c r="BB15" s="4">
        <v>915.8</v>
      </c>
      <c r="BC15" s="4">
        <v>123.7</v>
      </c>
      <c r="BD15" s="4">
        <f aca="true" t="shared" si="18" ref="BD15:BD37">BC15/BB15*100</f>
        <v>13.50731600786198</v>
      </c>
      <c r="BE15" s="6">
        <v>10.6</v>
      </c>
      <c r="BF15" s="6">
        <v>0</v>
      </c>
      <c r="BG15" s="4">
        <f aca="true" t="shared" si="19" ref="BG15:BG37">BF15/BE15*100</f>
        <v>0</v>
      </c>
      <c r="BH15" s="6">
        <v>139.1</v>
      </c>
      <c r="BI15" s="6">
        <v>15.4</v>
      </c>
      <c r="BJ15" s="4">
        <f aca="true" t="shared" si="20" ref="BJ15:BJ37">BI15/BH15*100</f>
        <v>11.07117181883537</v>
      </c>
      <c r="BK15" s="6">
        <v>891.6</v>
      </c>
      <c r="BL15" s="6">
        <v>260.4</v>
      </c>
      <c r="BM15" s="4">
        <f aca="true" t="shared" si="21" ref="BM15:BM37">BL15/BK15*100</f>
        <v>29.205921938088824</v>
      </c>
      <c r="BN15" s="18">
        <v>787.9</v>
      </c>
      <c r="BO15" s="18">
        <v>242.6</v>
      </c>
      <c r="BP15" s="4">
        <f aca="true" t="shared" si="22" ref="BP15:BP37">BO15/BN15*100</f>
        <v>30.79070948089859</v>
      </c>
      <c r="BQ15" s="18">
        <v>14</v>
      </c>
      <c r="BR15" s="18">
        <v>14</v>
      </c>
      <c r="BS15" s="4">
        <f aca="true" t="shared" si="23" ref="BS15:BS37">BR15/BQ15*100</f>
        <v>100</v>
      </c>
      <c r="BT15" s="18"/>
      <c r="BU15" s="18"/>
      <c r="BV15" s="4" t="e">
        <f aca="true" t="shared" si="24" ref="BV15:BV37">BU15/BT15*100</f>
        <v>#DIV/0!</v>
      </c>
      <c r="BW15" s="15">
        <f aca="true" t="shared" si="25" ref="BW15:BW38">SUM(C15-AV15)</f>
        <v>-112.09999999999991</v>
      </c>
      <c r="BX15" s="15">
        <f aca="true" t="shared" si="26" ref="BX15:BX38">SUM(D15-AW15)</f>
        <v>410.2</v>
      </c>
      <c r="BY15" s="4"/>
    </row>
    <row r="16" spans="1:77" ht="12.75">
      <c r="A16" s="2">
        <v>3</v>
      </c>
      <c r="B16" s="3" t="s">
        <v>41</v>
      </c>
      <c r="C16" s="4">
        <v>1765</v>
      </c>
      <c r="D16" s="4">
        <f t="shared" si="0"/>
        <v>462.5</v>
      </c>
      <c r="E16" s="4">
        <f t="shared" si="1"/>
        <v>26.203966005665723</v>
      </c>
      <c r="F16" s="5">
        <v>202.4</v>
      </c>
      <c r="G16" s="5">
        <v>28.7</v>
      </c>
      <c r="H16" s="4">
        <f t="shared" si="2"/>
        <v>14.1798418972332</v>
      </c>
      <c r="I16" s="5">
        <v>65.1</v>
      </c>
      <c r="J16" s="5">
        <v>16.6</v>
      </c>
      <c r="K16" s="4">
        <f t="shared" si="3"/>
        <v>25.49923195084486</v>
      </c>
      <c r="L16" s="5">
        <v>4</v>
      </c>
      <c r="M16" s="5">
        <v>2.5</v>
      </c>
      <c r="N16" s="4">
        <f t="shared" si="4"/>
        <v>62.5</v>
      </c>
      <c r="O16" s="5">
        <v>30.2</v>
      </c>
      <c r="P16" s="5">
        <v>4</v>
      </c>
      <c r="Q16" s="4">
        <f t="shared" si="5"/>
        <v>13.245033112582782</v>
      </c>
      <c r="R16" s="5">
        <v>49</v>
      </c>
      <c r="S16" s="5">
        <v>2.7</v>
      </c>
      <c r="T16" s="4">
        <f t="shared" si="6"/>
        <v>5.510204081632653</v>
      </c>
      <c r="U16" s="5">
        <v>54.1</v>
      </c>
      <c r="V16" s="5">
        <v>0.7</v>
      </c>
      <c r="W16" s="4">
        <f t="shared" si="7"/>
        <v>1.2939001848428835</v>
      </c>
      <c r="X16" s="5"/>
      <c r="Y16" s="5"/>
      <c r="Z16" s="4" t="e">
        <f t="shared" si="8"/>
        <v>#DIV/0!</v>
      </c>
      <c r="AA16" s="5"/>
      <c r="AB16" s="5"/>
      <c r="AC16" s="4" t="e">
        <f t="shared" si="9"/>
        <v>#DIV/0!</v>
      </c>
      <c r="AD16" s="5"/>
      <c r="AE16" s="5"/>
      <c r="AF16" s="4" t="e">
        <f t="shared" si="10"/>
        <v>#DIV/0!</v>
      </c>
      <c r="AG16" s="5">
        <v>1559.9</v>
      </c>
      <c r="AH16" s="5">
        <v>433.8</v>
      </c>
      <c r="AI16" s="4">
        <f t="shared" si="11"/>
        <v>27.809474966343995</v>
      </c>
      <c r="AJ16" s="4">
        <v>1159.7</v>
      </c>
      <c r="AK16" s="4">
        <v>411.5</v>
      </c>
      <c r="AL16" s="4">
        <f t="shared" si="12"/>
        <v>35.4833146503406</v>
      </c>
      <c r="AM16" s="4">
        <v>108.6</v>
      </c>
      <c r="AN16" s="4">
        <v>12.9</v>
      </c>
      <c r="AO16" s="4">
        <f t="shared" si="13"/>
        <v>11.878453038674035</v>
      </c>
      <c r="AP16" s="6">
        <v>0</v>
      </c>
      <c r="AQ16" s="6">
        <v>0</v>
      </c>
      <c r="AR16" s="4" t="e">
        <f t="shared" si="14"/>
        <v>#DIV/0!</v>
      </c>
      <c r="AS16" s="5">
        <v>2.6</v>
      </c>
      <c r="AT16" s="5">
        <v>0</v>
      </c>
      <c r="AU16" s="4">
        <f t="shared" si="15"/>
        <v>0</v>
      </c>
      <c r="AV16" s="16">
        <v>1765</v>
      </c>
      <c r="AW16" s="6">
        <v>290.9</v>
      </c>
      <c r="AX16" s="4">
        <f t="shared" si="16"/>
        <v>16.481586402266288</v>
      </c>
      <c r="AY16" s="6">
        <v>620</v>
      </c>
      <c r="AZ16" s="6">
        <v>158.8</v>
      </c>
      <c r="BA16" s="4">
        <f t="shared" si="17"/>
        <v>25.612903225806456</v>
      </c>
      <c r="BB16" s="4">
        <v>620</v>
      </c>
      <c r="BC16" s="4">
        <v>158.8</v>
      </c>
      <c r="BD16" s="4">
        <f t="shared" si="18"/>
        <v>25.612903225806456</v>
      </c>
      <c r="BE16" s="6">
        <v>5.5</v>
      </c>
      <c r="BF16" s="6">
        <v>0</v>
      </c>
      <c r="BG16" s="4">
        <f t="shared" si="19"/>
        <v>0</v>
      </c>
      <c r="BH16" s="16">
        <v>151.2</v>
      </c>
      <c r="BI16" s="6">
        <v>37</v>
      </c>
      <c r="BJ16" s="4">
        <f t="shared" si="20"/>
        <v>24.470899470899475</v>
      </c>
      <c r="BK16" s="6">
        <v>527</v>
      </c>
      <c r="BL16" s="16">
        <v>81</v>
      </c>
      <c r="BM16" s="4">
        <f t="shared" si="21"/>
        <v>15.370018975332068</v>
      </c>
      <c r="BN16" s="18">
        <v>283.9</v>
      </c>
      <c r="BO16" s="18">
        <v>58.2</v>
      </c>
      <c r="BP16" s="4">
        <f t="shared" si="22"/>
        <v>20.500176118351536</v>
      </c>
      <c r="BQ16" s="19">
        <v>22</v>
      </c>
      <c r="BR16" s="18">
        <v>7.9</v>
      </c>
      <c r="BS16" s="4">
        <f t="shared" si="23"/>
        <v>35.909090909090914</v>
      </c>
      <c r="BT16" s="18"/>
      <c r="BU16" s="18"/>
      <c r="BV16" s="4" t="e">
        <f t="shared" si="24"/>
        <v>#DIV/0!</v>
      </c>
      <c r="BW16" s="15">
        <f t="shared" si="25"/>
        <v>0</v>
      </c>
      <c r="BX16" s="15">
        <f t="shared" si="26"/>
        <v>171.60000000000002</v>
      </c>
      <c r="BY16" s="4"/>
    </row>
    <row r="17" spans="1:77" ht="12.75">
      <c r="A17" s="2">
        <v>4</v>
      </c>
      <c r="B17" s="3" t="s">
        <v>42</v>
      </c>
      <c r="C17" s="4">
        <v>10058.3</v>
      </c>
      <c r="D17" s="4">
        <f t="shared" si="0"/>
        <v>7733.2</v>
      </c>
      <c r="E17" s="4">
        <f t="shared" si="1"/>
        <v>76.88376763468976</v>
      </c>
      <c r="F17" s="5">
        <v>207.3</v>
      </c>
      <c r="G17" s="5">
        <v>49.3</v>
      </c>
      <c r="H17" s="4">
        <f t="shared" si="2"/>
        <v>23.78195851423058</v>
      </c>
      <c r="I17" s="5">
        <v>55.5</v>
      </c>
      <c r="J17" s="5">
        <v>17.9</v>
      </c>
      <c r="K17" s="4">
        <f t="shared" si="3"/>
        <v>32.25225225225225</v>
      </c>
      <c r="L17" s="5">
        <v>7</v>
      </c>
      <c r="M17" s="5">
        <v>3.7</v>
      </c>
      <c r="N17" s="4">
        <f t="shared" si="4"/>
        <v>52.85714285714286</v>
      </c>
      <c r="O17" s="5">
        <v>30.2</v>
      </c>
      <c r="P17" s="5">
        <v>4.8</v>
      </c>
      <c r="Q17" s="4">
        <f t="shared" si="5"/>
        <v>15.894039735099339</v>
      </c>
      <c r="R17" s="5">
        <v>32.4</v>
      </c>
      <c r="S17" s="5">
        <v>5.7</v>
      </c>
      <c r="T17" s="4">
        <f t="shared" si="6"/>
        <v>17.59259259259259</v>
      </c>
      <c r="U17" s="5">
        <v>50.6</v>
      </c>
      <c r="V17" s="5">
        <v>0.5</v>
      </c>
      <c r="W17" s="4">
        <f t="shared" si="7"/>
        <v>0.9881422924901186</v>
      </c>
      <c r="X17" s="5"/>
      <c r="Y17" s="5"/>
      <c r="Z17" s="4" t="e">
        <f t="shared" si="8"/>
        <v>#DIV/0!</v>
      </c>
      <c r="AA17" s="5">
        <v>31.6</v>
      </c>
      <c r="AB17" s="5">
        <v>15.9</v>
      </c>
      <c r="AC17" s="4">
        <f t="shared" si="9"/>
        <v>50.31645569620253</v>
      </c>
      <c r="AD17" s="5"/>
      <c r="AE17" s="5"/>
      <c r="AF17" s="4" t="e">
        <f t="shared" si="10"/>
        <v>#DIV/0!</v>
      </c>
      <c r="AG17" s="5">
        <v>9840.4</v>
      </c>
      <c r="AH17" s="5">
        <v>7676.7</v>
      </c>
      <c r="AI17" s="4">
        <f t="shared" si="11"/>
        <v>78.01207267997235</v>
      </c>
      <c r="AJ17" s="4">
        <v>1223.2</v>
      </c>
      <c r="AK17" s="4">
        <v>436.9</v>
      </c>
      <c r="AL17" s="4">
        <f t="shared" si="12"/>
        <v>35.71778940483976</v>
      </c>
      <c r="AM17" s="4">
        <v>293.6</v>
      </c>
      <c r="AN17" s="4">
        <v>102.6</v>
      </c>
      <c r="AO17" s="4">
        <f t="shared" si="13"/>
        <v>34.945504087193456</v>
      </c>
      <c r="AP17" s="6">
        <v>0</v>
      </c>
      <c r="AQ17" s="6">
        <v>0</v>
      </c>
      <c r="AR17" s="4" t="e">
        <f t="shared" si="14"/>
        <v>#DIV/0!</v>
      </c>
      <c r="AS17" s="5">
        <v>10.6</v>
      </c>
      <c r="AT17" s="5">
        <v>7.2</v>
      </c>
      <c r="AU17" s="4">
        <f t="shared" si="15"/>
        <v>67.9245283018868</v>
      </c>
      <c r="AV17" s="6">
        <v>10195.7</v>
      </c>
      <c r="AW17" s="6">
        <v>7730.8</v>
      </c>
      <c r="AX17" s="4">
        <f t="shared" si="16"/>
        <v>75.82412193375639</v>
      </c>
      <c r="AY17" s="6">
        <v>620</v>
      </c>
      <c r="AZ17" s="16">
        <v>193.7</v>
      </c>
      <c r="BA17" s="4">
        <f t="shared" si="17"/>
        <v>31.241935483870964</v>
      </c>
      <c r="BB17" s="4">
        <v>620</v>
      </c>
      <c r="BC17" s="4">
        <v>193.7</v>
      </c>
      <c r="BD17" s="4">
        <f t="shared" si="18"/>
        <v>31.241935483870964</v>
      </c>
      <c r="BE17" s="6">
        <v>7923.5</v>
      </c>
      <c r="BF17" s="16">
        <v>7128</v>
      </c>
      <c r="BG17" s="4">
        <f t="shared" si="19"/>
        <v>89.96024484129488</v>
      </c>
      <c r="BH17" s="6">
        <v>197.7</v>
      </c>
      <c r="BI17" s="6">
        <v>25.2</v>
      </c>
      <c r="BJ17" s="4">
        <f t="shared" si="20"/>
        <v>12.746585735963581</v>
      </c>
      <c r="BK17" s="6">
        <v>854.4</v>
      </c>
      <c r="BL17" s="6">
        <v>324.2</v>
      </c>
      <c r="BM17" s="4">
        <f t="shared" si="21"/>
        <v>37.94475655430711</v>
      </c>
      <c r="BN17" s="18">
        <v>499.9</v>
      </c>
      <c r="BO17" s="19">
        <v>105</v>
      </c>
      <c r="BP17" s="4">
        <f t="shared" si="22"/>
        <v>21.004200840168036</v>
      </c>
      <c r="BQ17" s="18">
        <v>245</v>
      </c>
      <c r="BR17" s="18">
        <v>202.7</v>
      </c>
      <c r="BS17" s="4">
        <f t="shared" si="23"/>
        <v>82.73469387755101</v>
      </c>
      <c r="BT17" s="18"/>
      <c r="BU17" s="18"/>
      <c r="BV17" s="4" t="e">
        <f t="shared" si="24"/>
        <v>#DIV/0!</v>
      </c>
      <c r="BW17" s="15">
        <f t="shared" si="25"/>
        <v>-137.40000000000146</v>
      </c>
      <c r="BX17" s="15">
        <f t="shared" si="26"/>
        <v>2.399999999999636</v>
      </c>
      <c r="BY17" s="4"/>
    </row>
    <row r="18" spans="1:77" ht="24">
      <c r="A18" s="2">
        <v>5</v>
      </c>
      <c r="B18" s="3" t="s">
        <v>43</v>
      </c>
      <c r="C18" s="4">
        <v>3224.7</v>
      </c>
      <c r="D18" s="4">
        <f t="shared" si="0"/>
        <v>1035.1999999999998</v>
      </c>
      <c r="E18" s="4">
        <f t="shared" si="1"/>
        <v>32.102211058393024</v>
      </c>
      <c r="F18" s="5">
        <v>354.4</v>
      </c>
      <c r="G18" s="5">
        <v>95.6</v>
      </c>
      <c r="H18" s="4">
        <f t="shared" si="2"/>
        <v>26.975169300225733</v>
      </c>
      <c r="I18" s="5">
        <v>147.6</v>
      </c>
      <c r="J18" s="5">
        <v>30.7</v>
      </c>
      <c r="K18" s="4">
        <f t="shared" si="3"/>
        <v>20.799457994579946</v>
      </c>
      <c r="L18" s="5">
        <v>26</v>
      </c>
      <c r="M18" s="5">
        <v>43.7</v>
      </c>
      <c r="N18" s="4">
        <f t="shared" si="4"/>
        <v>168.07692307692307</v>
      </c>
      <c r="O18" s="5">
        <v>74.2</v>
      </c>
      <c r="P18" s="5">
        <v>1.5</v>
      </c>
      <c r="Q18" s="4">
        <f t="shared" si="5"/>
        <v>2.0215633423180592</v>
      </c>
      <c r="R18" s="5">
        <v>62.4</v>
      </c>
      <c r="S18" s="5">
        <v>9.3</v>
      </c>
      <c r="T18" s="4">
        <f t="shared" si="6"/>
        <v>14.903846153846157</v>
      </c>
      <c r="U18" s="5">
        <v>44.2</v>
      </c>
      <c r="V18" s="5">
        <v>10.2</v>
      </c>
      <c r="W18" s="4">
        <f t="shared" si="7"/>
        <v>23.076923076923073</v>
      </c>
      <c r="X18" s="5"/>
      <c r="Y18" s="5"/>
      <c r="Z18" s="4" t="e">
        <f t="shared" si="8"/>
        <v>#DIV/0!</v>
      </c>
      <c r="AA18" s="5"/>
      <c r="AB18" s="5"/>
      <c r="AC18" s="4" t="e">
        <f t="shared" si="9"/>
        <v>#DIV/0!</v>
      </c>
      <c r="AD18" s="5"/>
      <c r="AE18" s="5"/>
      <c r="AF18" s="4" t="e">
        <f t="shared" si="10"/>
        <v>#DIV/0!</v>
      </c>
      <c r="AG18" s="5">
        <v>2853.8</v>
      </c>
      <c r="AH18" s="5">
        <v>933.3</v>
      </c>
      <c r="AI18" s="4">
        <f t="shared" si="11"/>
        <v>32.70376340318172</v>
      </c>
      <c r="AJ18" s="4">
        <v>2248.3</v>
      </c>
      <c r="AK18" s="4">
        <v>808</v>
      </c>
      <c r="AL18" s="4">
        <f t="shared" si="12"/>
        <v>35.93826446648578</v>
      </c>
      <c r="AM18" s="4">
        <v>308.6</v>
      </c>
      <c r="AN18" s="4">
        <v>94.9</v>
      </c>
      <c r="AO18" s="4">
        <f t="shared" si="13"/>
        <v>30.751782242384962</v>
      </c>
      <c r="AP18" s="6">
        <v>0</v>
      </c>
      <c r="AQ18" s="6">
        <v>0</v>
      </c>
      <c r="AR18" s="4" t="e">
        <f t="shared" si="14"/>
        <v>#DIV/0!</v>
      </c>
      <c r="AS18" s="5">
        <v>16.4</v>
      </c>
      <c r="AT18" s="5">
        <v>6.3</v>
      </c>
      <c r="AU18" s="4">
        <f t="shared" si="15"/>
        <v>38.41463414634146</v>
      </c>
      <c r="AV18" s="6">
        <v>3248.4</v>
      </c>
      <c r="AW18" s="6">
        <v>867.2</v>
      </c>
      <c r="AX18" s="4">
        <f t="shared" si="16"/>
        <v>26.696219677379634</v>
      </c>
      <c r="AY18" s="6">
        <v>620</v>
      </c>
      <c r="AZ18" s="6">
        <v>190.2</v>
      </c>
      <c r="BA18" s="4">
        <f t="shared" si="17"/>
        <v>30.677419354838708</v>
      </c>
      <c r="BB18" s="4">
        <v>620</v>
      </c>
      <c r="BC18" s="4">
        <v>190.2</v>
      </c>
      <c r="BD18" s="4">
        <f t="shared" si="18"/>
        <v>30.677419354838708</v>
      </c>
      <c r="BE18" s="6">
        <v>11.8</v>
      </c>
      <c r="BF18" s="6">
        <v>0</v>
      </c>
      <c r="BG18" s="4">
        <f t="shared" si="19"/>
        <v>0</v>
      </c>
      <c r="BH18" s="6">
        <v>334.6</v>
      </c>
      <c r="BI18" s="6">
        <v>181.7</v>
      </c>
      <c r="BJ18" s="4">
        <f t="shared" si="20"/>
        <v>54.30364614465032</v>
      </c>
      <c r="BK18" s="6">
        <v>1729.6</v>
      </c>
      <c r="BL18" s="6">
        <v>469.4</v>
      </c>
      <c r="BM18" s="4">
        <f t="shared" si="21"/>
        <v>27.139222941720632</v>
      </c>
      <c r="BN18" s="18">
        <v>1333.8</v>
      </c>
      <c r="BO18" s="18">
        <v>343.1</v>
      </c>
      <c r="BP18" s="4">
        <f t="shared" si="22"/>
        <v>25.723496776128357</v>
      </c>
      <c r="BQ18" s="18">
        <v>125.6</v>
      </c>
      <c r="BR18" s="18">
        <v>74.1</v>
      </c>
      <c r="BS18" s="4">
        <f t="shared" si="23"/>
        <v>58.996815286624205</v>
      </c>
      <c r="BT18" s="18"/>
      <c r="BU18" s="18"/>
      <c r="BV18" s="4" t="e">
        <f t="shared" si="24"/>
        <v>#DIV/0!</v>
      </c>
      <c r="BW18" s="15">
        <f t="shared" si="25"/>
        <v>-23.700000000000273</v>
      </c>
      <c r="BX18" s="15">
        <f t="shared" si="26"/>
        <v>167.99999999999977</v>
      </c>
      <c r="BY18" s="4"/>
    </row>
    <row r="19" spans="1:77" ht="12.75">
      <c r="A19" s="2">
        <v>6</v>
      </c>
      <c r="B19" s="3" t="s">
        <v>44</v>
      </c>
      <c r="C19" s="4">
        <v>1547.8</v>
      </c>
      <c r="D19" s="4">
        <f t="shared" si="0"/>
        <v>488.6</v>
      </c>
      <c r="E19" s="4">
        <f t="shared" si="1"/>
        <v>31.567385967179224</v>
      </c>
      <c r="F19" s="5">
        <v>185.3</v>
      </c>
      <c r="G19" s="5">
        <v>31.3</v>
      </c>
      <c r="H19" s="4">
        <f t="shared" si="2"/>
        <v>16.891527253103074</v>
      </c>
      <c r="I19" s="5">
        <v>60.3</v>
      </c>
      <c r="J19" s="5">
        <v>11.7</v>
      </c>
      <c r="K19" s="4">
        <f t="shared" si="3"/>
        <v>19.402985074626866</v>
      </c>
      <c r="L19" s="5">
        <v>29</v>
      </c>
      <c r="M19" s="5">
        <v>0</v>
      </c>
      <c r="N19" s="4">
        <f t="shared" si="4"/>
        <v>0</v>
      </c>
      <c r="O19" s="5">
        <v>31.7</v>
      </c>
      <c r="P19" s="5">
        <v>3</v>
      </c>
      <c r="Q19" s="4">
        <f t="shared" si="5"/>
        <v>9.463722397476342</v>
      </c>
      <c r="R19" s="5">
        <v>28.2</v>
      </c>
      <c r="S19" s="5">
        <v>1.3</v>
      </c>
      <c r="T19" s="4">
        <f t="shared" si="6"/>
        <v>4.609929078014185</v>
      </c>
      <c r="U19" s="5">
        <v>36.1</v>
      </c>
      <c r="V19" s="5">
        <v>5.9</v>
      </c>
      <c r="W19" s="4">
        <f t="shared" si="7"/>
        <v>16.343490304709142</v>
      </c>
      <c r="X19" s="5"/>
      <c r="Y19" s="5"/>
      <c r="Z19" s="4" t="e">
        <f t="shared" si="8"/>
        <v>#DIV/0!</v>
      </c>
      <c r="AA19" s="5"/>
      <c r="AB19" s="5"/>
      <c r="AC19" s="4" t="e">
        <f t="shared" si="9"/>
        <v>#DIV/0!</v>
      </c>
      <c r="AD19" s="5"/>
      <c r="AE19" s="5"/>
      <c r="AF19" s="4" t="e">
        <f t="shared" si="10"/>
        <v>#DIV/0!</v>
      </c>
      <c r="AG19" s="5">
        <v>1357.2</v>
      </c>
      <c r="AH19" s="5">
        <v>456.2</v>
      </c>
      <c r="AI19" s="4">
        <f t="shared" si="11"/>
        <v>33.613321544356026</v>
      </c>
      <c r="AJ19" s="4">
        <v>1016.8</v>
      </c>
      <c r="AK19" s="4">
        <v>360.4</v>
      </c>
      <c r="AL19" s="4">
        <f t="shared" si="12"/>
        <v>35.444531864673486</v>
      </c>
      <c r="AM19" s="4">
        <v>312.8</v>
      </c>
      <c r="AN19" s="4">
        <v>86.6</v>
      </c>
      <c r="AO19" s="4">
        <f t="shared" si="13"/>
        <v>27.685421994884905</v>
      </c>
      <c r="AP19" s="6">
        <v>0</v>
      </c>
      <c r="AQ19" s="6">
        <v>0</v>
      </c>
      <c r="AR19" s="4" t="e">
        <f t="shared" si="14"/>
        <v>#DIV/0!</v>
      </c>
      <c r="AS19" s="5">
        <v>5.3</v>
      </c>
      <c r="AT19" s="5">
        <v>1.1</v>
      </c>
      <c r="AU19" s="4">
        <f t="shared" si="15"/>
        <v>20.75471698113208</v>
      </c>
      <c r="AV19" s="6">
        <v>1547.8</v>
      </c>
      <c r="AW19" s="6">
        <v>407.8</v>
      </c>
      <c r="AX19" s="4">
        <f t="shared" si="16"/>
        <v>26.347073265279754</v>
      </c>
      <c r="AY19" s="6">
        <v>620</v>
      </c>
      <c r="AZ19" s="16">
        <v>186.8</v>
      </c>
      <c r="BA19" s="4">
        <f t="shared" si="17"/>
        <v>30.12903225806452</v>
      </c>
      <c r="BB19" s="4">
        <v>620</v>
      </c>
      <c r="BC19" s="4">
        <v>186.8</v>
      </c>
      <c r="BD19" s="4">
        <f t="shared" si="18"/>
        <v>30.12903225806452</v>
      </c>
      <c r="BE19" s="6">
        <v>0</v>
      </c>
      <c r="BF19" s="6">
        <v>0</v>
      </c>
      <c r="BG19" s="4" t="e">
        <f t="shared" si="19"/>
        <v>#DIV/0!</v>
      </c>
      <c r="BH19" s="6">
        <v>130.8</v>
      </c>
      <c r="BI19" s="6">
        <v>26.8</v>
      </c>
      <c r="BJ19" s="4">
        <f t="shared" si="20"/>
        <v>20.489296636085623</v>
      </c>
      <c r="BK19" s="6">
        <v>644.2</v>
      </c>
      <c r="BL19" s="6">
        <v>184.8</v>
      </c>
      <c r="BM19" s="4">
        <f t="shared" si="21"/>
        <v>28.686743247438685</v>
      </c>
      <c r="BN19" s="18">
        <v>568.1</v>
      </c>
      <c r="BO19" s="18">
        <v>151.6</v>
      </c>
      <c r="BP19" s="4">
        <f t="shared" si="22"/>
        <v>26.68544270374934</v>
      </c>
      <c r="BQ19" s="18">
        <v>13.8</v>
      </c>
      <c r="BR19" s="18">
        <v>13.8</v>
      </c>
      <c r="BS19" s="4">
        <f t="shared" si="23"/>
        <v>100</v>
      </c>
      <c r="BT19" s="18"/>
      <c r="BU19" s="18"/>
      <c r="BV19" s="4" t="e">
        <f t="shared" si="24"/>
        <v>#DIV/0!</v>
      </c>
      <c r="BW19" s="15">
        <f t="shared" si="25"/>
        <v>0</v>
      </c>
      <c r="BX19" s="15">
        <f t="shared" si="26"/>
        <v>80.80000000000001</v>
      </c>
      <c r="BY19" s="4"/>
    </row>
    <row r="20" spans="1:77" ht="12.75">
      <c r="A20" s="2">
        <v>7</v>
      </c>
      <c r="B20" s="3" t="s">
        <v>45</v>
      </c>
      <c r="C20" s="4">
        <v>46705.7</v>
      </c>
      <c r="D20" s="4">
        <f t="shared" si="0"/>
        <v>25646.3</v>
      </c>
      <c r="E20" s="4">
        <f t="shared" si="1"/>
        <v>54.910428491597386</v>
      </c>
      <c r="F20" s="5">
        <v>8645.3</v>
      </c>
      <c r="G20" s="5">
        <v>3771.8</v>
      </c>
      <c r="H20" s="4">
        <f t="shared" si="2"/>
        <v>43.62832984396147</v>
      </c>
      <c r="I20" s="5">
        <v>6285.3</v>
      </c>
      <c r="J20" s="5">
        <v>2058.2</v>
      </c>
      <c r="K20" s="4">
        <f t="shared" si="3"/>
        <v>32.74624918460535</v>
      </c>
      <c r="L20" s="5">
        <v>0</v>
      </c>
      <c r="M20" s="5">
        <v>0</v>
      </c>
      <c r="N20" s="4" t="e">
        <f t="shared" si="4"/>
        <v>#DIV/0!</v>
      </c>
      <c r="O20" s="5">
        <v>270.2</v>
      </c>
      <c r="P20" s="5">
        <v>37.4</v>
      </c>
      <c r="Q20" s="4">
        <f t="shared" si="5"/>
        <v>13.84159881569208</v>
      </c>
      <c r="R20" s="5">
        <v>1420.3</v>
      </c>
      <c r="S20" s="5">
        <v>642.2</v>
      </c>
      <c r="T20" s="4">
        <f t="shared" si="6"/>
        <v>45.21579947898332</v>
      </c>
      <c r="U20" s="5">
        <v>619.3</v>
      </c>
      <c r="V20" s="5">
        <v>256.9</v>
      </c>
      <c r="W20" s="4">
        <f t="shared" si="7"/>
        <v>41.48231874697238</v>
      </c>
      <c r="X20" s="5"/>
      <c r="Y20" s="5"/>
      <c r="Z20" s="4" t="e">
        <f t="shared" si="8"/>
        <v>#DIV/0!</v>
      </c>
      <c r="AA20" s="5">
        <v>50.2</v>
      </c>
      <c r="AB20" s="5">
        <v>15.8</v>
      </c>
      <c r="AC20" s="4">
        <f t="shared" si="9"/>
        <v>31.47410358565737</v>
      </c>
      <c r="AD20" s="5"/>
      <c r="AE20" s="5"/>
      <c r="AF20" s="4" t="e">
        <f t="shared" si="10"/>
        <v>#DIV/0!</v>
      </c>
      <c r="AG20" s="5">
        <v>37981.9</v>
      </c>
      <c r="AH20" s="5">
        <v>21850</v>
      </c>
      <c r="AI20" s="4">
        <f t="shared" si="11"/>
        <v>57.527401209523475</v>
      </c>
      <c r="AJ20" s="4">
        <v>5342</v>
      </c>
      <c r="AK20" s="4">
        <v>1909.9</v>
      </c>
      <c r="AL20" s="4">
        <f t="shared" si="12"/>
        <v>35.75252714339199</v>
      </c>
      <c r="AM20" s="4">
        <v>0</v>
      </c>
      <c r="AN20" s="4">
        <v>0</v>
      </c>
      <c r="AO20" s="4" t="e">
        <f t="shared" si="13"/>
        <v>#DIV/0!</v>
      </c>
      <c r="AP20" s="6">
        <v>0</v>
      </c>
      <c r="AQ20" s="6">
        <v>0</v>
      </c>
      <c r="AR20" s="4" t="e">
        <f t="shared" si="14"/>
        <v>#DIV/0!</v>
      </c>
      <c r="AS20" s="5">
        <v>78.5</v>
      </c>
      <c r="AT20" s="5">
        <v>24.5</v>
      </c>
      <c r="AU20" s="4">
        <f t="shared" si="15"/>
        <v>31.210191082802545</v>
      </c>
      <c r="AV20" s="16">
        <v>47957.3</v>
      </c>
      <c r="AW20" s="6">
        <v>23969.6</v>
      </c>
      <c r="AX20" s="4">
        <f t="shared" si="16"/>
        <v>49.98112904604721</v>
      </c>
      <c r="AY20" s="6">
        <v>1737.8</v>
      </c>
      <c r="AZ20" s="16">
        <v>459.9</v>
      </c>
      <c r="BA20" s="4">
        <f t="shared" si="17"/>
        <v>26.464495338934285</v>
      </c>
      <c r="BB20" s="4">
        <v>1687.8</v>
      </c>
      <c r="BC20" s="4">
        <v>446.9</v>
      </c>
      <c r="BD20" s="4">
        <f t="shared" si="18"/>
        <v>26.478255717502076</v>
      </c>
      <c r="BE20" s="6">
        <v>29500</v>
      </c>
      <c r="BF20" s="6">
        <v>19000</v>
      </c>
      <c r="BG20" s="4">
        <f t="shared" si="19"/>
        <v>64.40677966101694</v>
      </c>
      <c r="BH20" s="6">
        <v>6141.1</v>
      </c>
      <c r="BI20" s="16">
        <v>1341.4</v>
      </c>
      <c r="BJ20" s="4">
        <f t="shared" si="20"/>
        <v>21.842992297796812</v>
      </c>
      <c r="BK20" s="6">
        <v>6211.6</v>
      </c>
      <c r="BL20" s="6">
        <v>3045.7</v>
      </c>
      <c r="BM20" s="4">
        <f t="shared" si="21"/>
        <v>49.03245540601455</v>
      </c>
      <c r="BN20" s="18">
        <v>2590.8</v>
      </c>
      <c r="BO20" s="18">
        <v>593.4</v>
      </c>
      <c r="BP20" s="4">
        <f t="shared" si="22"/>
        <v>22.90412227883279</v>
      </c>
      <c r="BQ20" s="18">
        <v>415</v>
      </c>
      <c r="BR20" s="18">
        <v>182.1</v>
      </c>
      <c r="BS20" s="4">
        <f t="shared" si="23"/>
        <v>43.87951807228915</v>
      </c>
      <c r="BT20" s="18"/>
      <c r="BU20" s="18"/>
      <c r="BV20" s="4" t="e">
        <f t="shared" si="24"/>
        <v>#DIV/0!</v>
      </c>
      <c r="BW20" s="15">
        <f t="shared" si="25"/>
        <v>-1251.6000000000058</v>
      </c>
      <c r="BX20" s="15">
        <f t="shared" si="26"/>
        <v>1676.7000000000007</v>
      </c>
      <c r="BY20" s="4"/>
    </row>
    <row r="21" spans="1:77" ht="24">
      <c r="A21" s="2">
        <v>8</v>
      </c>
      <c r="B21" s="3" t="s">
        <v>46</v>
      </c>
      <c r="C21" s="4">
        <v>2057.4</v>
      </c>
      <c r="D21" s="4">
        <f t="shared" si="0"/>
        <v>588.8</v>
      </c>
      <c r="E21" s="4">
        <f t="shared" si="1"/>
        <v>28.618644891610767</v>
      </c>
      <c r="F21" s="5">
        <v>232.1</v>
      </c>
      <c r="G21" s="5">
        <v>50.9</v>
      </c>
      <c r="H21" s="4">
        <f t="shared" si="2"/>
        <v>21.930202498922878</v>
      </c>
      <c r="I21" s="5">
        <v>56.7</v>
      </c>
      <c r="J21" s="5">
        <v>14.5</v>
      </c>
      <c r="K21" s="4">
        <f t="shared" si="3"/>
        <v>25.573192239858905</v>
      </c>
      <c r="L21" s="5">
        <v>0</v>
      </c>
      <c r="M21" s="5">
        <v>5.4</v>
      </c>
      <c r="N21" s="4" t="e">
        <f t="shared" si="4"/>
        <v>#DIV/0!</v>
      </c>
      <c r="O21" s="5">
        <v>50.2</v>
      </c>
      <c r="P21" s="5">
        <v>4.2</v>
      </c>
      <c r="Q21" s="4">
        <f t="shared" si="5"/>
        <v>8.366533864541832</v>
      </c>
      <c r="R21" s="5">
        <v>40.2</v>
      </c>
      <c r="S21" s="5">
        <v>18.9</v>
      </c>
      <c r="T21" s="4">
        <f t="shared" si="6"/>
        <v>47.01492537313432</v>
      </c>
      <c r="U21" s="5">
        <v>85</v>
      </c>
      <c r="V21" s="5">
        <v>3.7</v>
      </c>
      <c r="W21" s="4">
        <f t="shared" si="7"/>
        <v>4.352941176470589</v>
      </c>
      <c r="X21" s="5"/>
      <c r="Y21" s="5"/>
      <c r="Z21" s="4" t="e">
        <f t="shared" si="8"/>
        <v>#DIV/0!</v>
      </c>
      <c r="AA21" s="5"/>
      <c r="AB21" s="5"/>
      <c r="AC21" s="4" t="e">
        <f t="shared" si="9"/>
        <v>#DIV/0!</v>
      </c>
      <c r="AD21" s="5"/>
      <c r="AE21" s="5"/>
      <c r="AF21" s="4" t="e">
        <f t="shared" si="10"/>
        <v>#DIV/0!</v>
      </c>
      <c r="AG21" s="5">
        <v>1817.3</v>
      </c>
      <c r="AH21" s="5">
        <v>529.9</v>
      </c>
      <c r="AI21" s="4">
        <f t="shared" si="11"/>
        <v>29.15864194134155</v>
      </c>
      <c r="AJ21" s="4">
        <v>1445.1</v>
      </c>
      <c r="AK21" s="4">
        <v>517.2</v>
      </c>
      <c r="AL21" s="4">
        <f t="shared" si="12"/>
        <v>35.78991073282126</v>
      </c>
      <c r="AM21" s="4">
        <v>139.6</v>
      </c>
      <c r="AN21" s="4">
        <v>3.5</v>
      </c>
      <c r="AO21" s="4">
        <f t="shared" si="13"/>
        <v>2.507163323782235</v>
      </c>
      <c r="AP21" s="6">
        <v>0</v>
      </c>
      <c r="AQ21" s="6">
        <v>0</v>
      </c>
      <c r="AR21" s="4" t="e">
        <f t="shared" si="14"/>
        <v>#DIV/0!</v>
      </c>
      <c r="AS21" s="5">
        <v>7.9</v>
      </c>
      <c r="AT21" s="5">
        <v>8</v>
      </c>
      <c r="AU21" s="4">
        <f t="shared" si="15"/>
        <v>101.26582278481011</v>
      </c>
      <c r="AV21" s="6">
        <v>2057.4</v>
      </c>
      <c r="AW21" s="6">
        <v>519.2</v>
      </c>
      <c r="AX21" s="4">
        <f t="shared" si="16"/>
        <v>25.235734422086132</v>
      </c>
      <c r="AY21" s="6">
        <v>620</v>
      </c>
      <c r="AZ21" s="6">
        <v>205.9</v>
      </c>
      <c r="BA21" s="4">
        <f t="shared" si="17"/>
        <v>33.20967741935484</v>
      </c>
      <c r="BB21" s="4">
        <v>620</v>
      </c>
      <c r="BC21" s="4">
        <v>205.9</v>
      </c>
      <c r="BD21" s="4">
        <f t="shared" si="18"/>
        <v>33.20967741935484</v>
      </c>
      <c r="BE21" s="6">
        <v>0</v>
      </c>
      <c r="BF21" s="6">
        <v>0</v>
      </c>
      <c r="BG21" s="4" t="e">
        <f t="shared" si="19"/>
        <v>#DIV/0!</v>
      </c>
      <c r="BH21" s="6">
        <v>185.4</v>
      </c>
      <c r="BI21" s="6">
        <v>73.5</v>
      </c>
      <c r="BJ21" s="4">
        <f t="shared" si="20"/>
        <v>39.64401294498382</v>
      </c>
      <c r="BK21" s="6">
        <v>845.5</v>
      </c>
      <c r="BL21" s="6">
        <v>232.6</v>
      </c>
      <c r="BM21" s="4">
        <f t="shared" si="21"/>
        <v>27.510348905972798</v>
      </c>
      <c r="BN21" s="18">
        <v>701.8</v>
      </c>
      <c r="BO21" s="19">
        <v>175.7</v>
      </c>
      <c r="BP21" s="4">
        <f t="shared" si="22"/>
        <v>25.035622684525507</v>
      </c>
      <c r="BQ21" s="18">
        <v>60</v>
      </c>
      <c r="BR21" s="18">
        <v>36.3</v>
      </c>
      <c r="BS21" s="4">
        <f t="shared" si="23"/>
        <v>60.5</v>
      </c>
      <c r="BT21" s="18"/>
      <c r="BU21" s="18"/>
      <c r="BV21" s="4" t="e">
        <f t="shared" si="24"/>
        <v>#DIV/0!</v>
      </c>
      <c r="BW21" s="15">
        <f t="shared" si="25"/>
        <v>0</v>
      </c>
      <c r="BX21" s="15">
        <f t="shared" si="26"/>
        <v>69.59999999999991</v>
      </c>
      <c r="BY21" s="4"/>
    </row>
    <row r="22" spans="1:77" ht="12.75">
      <c r="A22" s="2">
        <v>9</v>
      </c>
      <c r="B22" s="3" t="s">
        <v>47</v>
      </c>
      <c r="C22" s="4">
        <v>3689.1</v>
      </c>
      <c r="D22" s="4">
        <f t="shared" si="0"/>
        <v>947.8</v>
      </c>
      <c r="E22" s="4">
        <f t="shared" si="1"/>
        <v>25.691903174215934</v>
      </c>
      <c r="F22" s="5">
        <v>1835.3</v>
      </c>
      <c r="G22" s="5">
        <v>464.3</v>
      </c>
      <c r="H22" s="4">
        <f t="shared" si="2"/>
        <v>25.298316351550156</v>
      </c>
      <c r="I22" s="5">
        <v>1021.5</v>
      </c>
      <c r="J22" s="5">
        <v>300.2</v>
      </c>
      <c r="K22" s="4">
        <f t="shared" si="3"/>
        <v>29.388154674498285</v>
      </c>
      <c r="L22" s="5">
        <v>9</v>
      </c>
      <c r="M22" s="5">
        <v>0</v>
      </c>
      <c r="N22" s="4">
        <f t="shared" si="4"/>
        <v>0</v>
      </c>
      <c r="O22" s="5">
        <v>80.6</v>
      </c>
      <c r="P22" s="5">
        <v>8.2</v>
      </c>
      <c r="Q22" s="4">
        <f t="shared" si="5"/>
        <v>10.173697270471465</v>
      </c>
      <c r="R22" s="5">
        <v>110.8</v>
      </c>
      <c r="S22" s="5">
        <v>32</v>
      </c>
      <c r="T22" s="4">
        <f t="shared" si="6"/>
        <v>28.880866425992778</v>
      </c>
      <c r="U22" s="5">
        <v>603.1</v>
      </c>
      <c r="V22" s="5">
        <v>121.8</v>
      </c>
      <c r="W22" s="4">
        <f t="shared" si="7"/>
        <v>20.195655778477864</v>
      </c>
      <c r="X22" s="5"/>
      <c r="Y22" s="5"/>
      <c r="Z22" s="4" t="e">
        <f t="shared" si="8"/>
        <v>#DIV/0!</v>
      </c>
      <c r="AA22" s="5">
        <v>10.3</v>
      </c>
      <c r="AB22" s="5">
        <v>1.1</v>
      </c>
      <c r="AC22" s="4">
        <f t="shared" si="9"/>
        <v>10.679611650485437</v>
      </c>
      <c r="AD22" s="5"/>
      <c r="AE22" s="5"/>
      <c r="AF22" s="4" t="e">
        <f t="shared" si="10"/>
        <v>#DIV/0!</v>
      </c>
      <c r="AG22" s="5">
        <v>1818.9</v>
      </c>
      <c r="AH22" s="5">
        <v>477</v>
      </c>
      <c r="AI22" s="4">
        <f t="shared" si="11"/>
        <v>26.22464126669965</v>
      </c>
      <c r="AJ22" s="4">
        <v>1258.8</v>
      </c>
      <c r="AK22" s="4">
        <v>446.3</v>
      </c>
      <c r="AL22" s="4">
        <f t="shared" si="12"/>
        <v>35.45440101684144</v>
      </c>
      <c r="AM22" s="4">
        <v>0</v>
      </c>
      <c r="AN22" s="4">
        <v>0</v>
      </c>
      <c r="AO22" s="4" t="e">
        <f t="shared" si="13"/>
        <v>#DIV/0!</v>
      </c>
      <c r="AP22" s="6">
        <v>0</v>
      </c>
      <c r="AQ22" s="6">
        <v>0</v>
      </c>
      <c r="AR22" s="4" t="e">
        <f t="shared" si="14"/>
        <v>#DIV/0!</v>
      </c>
      <c r="AS22" s="5">
        <v>35</v>
      </c>
      <c r="AT22" s="5">
        <v>6.5</v>
      </c>
      <c r="AU22" s="4">
        <f t="shared" si="15"/>
        <v>18.571428571428573</v>
      </c>
      <c r="AV22" s="6">
        <v>3689.1</v>
      </c>
      <c r="AW22" s="6">
        <v>955.9</v>
      </c>
      <c r="AX22" s="4">
        <f t="shared" si="16"/>
        <v>25.911468921959287</v>
      </c>
      <c r="AY22" s="6">
        <v>620</v>
      </c>
      <c r="AZ22" s="16">
        <v>177</v>
      </c>
      <c r="BA22" s="4">
        <f t="shared" si="17"/>
        <v>28.548387096774192</v>
      </c>
      <c r="BB22" s="4">
        <v>620</v>
      </c>
      <c r="BC22" s="4">
        <v>177</v>
      </c>
      <c r="BD22" s="4">
        <f t="shared" si="18"/>
        <v>28.548387096774192</v>
      </c>
      <c r="BE22" s="6">
        <v>0</v>
      </c>
      <c r="BF22" s="6">
        <v>0</v>
      </c>
      <c r="BG22" s="4" t="e">
        <f t="shared" si="19"/>
        <v>#DIV/0!</v>
      </c>
      <c r="BH22" s="6">
        <v>609.2</v>
      </c>
      <c r="BI22" s="6">
        <v>234.8</v>
      </c>
      <c r="BJ22" s="4">
        <f t="shared" si="20"/>
        <v>38.542350623768876</v>
      </c>
      <c r="BK22" s="6">
        <v>1599.6</v>
      </c>
      <c r="BL22" s="16">
        <v>517.4</v>
      </c>
      <c r="BM22" s="4">
        <f t="shared" si="21"/>
        <v>32.34558639659915</v>
      </c>
      <c r="BN22" s="18">
        <v>1020.7</v>
      </c>
      <c r="BO22" s="19">
        <v>271</v>
      </c>
      <c r="BP22" s="4">
        <f t="shared" si="22"/>
        <v>26.550406583717056</v>
      </c>
      <c r="BQ22" s="18">
        <v>297.9</v>
      </c>
      <c r="BR22" s="18">
        <v>178.8</v>
      </c>
      <c r="BS22" s="4">
        <f t="shared" si="23"/>
        <v>60.020140986908366</v>
      </c>
      <c r="BT22" s="18"/>
      <c r="BU22" s="18"/>
      <c r="BV22" s="4" t="e">
        <f t="shared" si="24"/>
        <v>#DIV/0!</v>
      </c>
      <c r="BW22" s="15">
        <f t="shared" si="25"/>
        <v>0</v>
      </c>
      <c r="BX22" s="15">
        <f t="shared" si="26"/>
        <v>-8.100000000000023</v>
      </c>
      <c r="BY22" s="4"/>
    </row>
    <row r="23" spans="1:77" ht="15.75" customHeight="1">
      <c r="A23" s="2">
        <v>10</v>
      </c>
      <c r="B23" s="3" t="s">
        <v>48</v>
      </c>
      <c r="C23" s="4">
        <v>1973</v>
      </c>
      <c r="D23" s="4">
        <f t="shared" si="0"/>
        <v>705.9</v>
      </c>
      <c r="E23" s="4">
        <f t="shared" si="1"/>
        <v>35.77800304105423</v>
      </c>
      <c r="F23" s="5">
        <v>172.3</v>
      </c>
      <c r="G23" s="5">
        <v>15.6</v>
      </c>
      <c r="H23" s="4">
        <f t="shared" si="2"/>
        <v>9.05397562391178</v>
      </c>
      <c r="I23" s="5">
        <v>58.5</v>
      </c>
      <c r="J23" s="5">
        <v>12.1</v>
      </c>
      <c r="K23" s="4">
        <f t="shared" si="3"/>
        <v>20.68376068376068</v>
      </c>
      <c r="L23" s="5">
        <v>3</v>
      </c>
      <c r="M23" s="5">
        <v>0.8</v>
      </c>
      <c r="N23" s="4">
        <f t="shared" si="4"/>
        <v>26.666666666666668</v>
      </c>
      <c r="O23" s="5">
        <v>28.5</v>
      </c>
      <c r="P23" s="5">
        <v>0.5</v>
      </c>
      <c r="Q23" s="4">
        <f t="shared" si="5"/>
        <v>1.7543859649122806</v>
      </c>
      <c r="R23" s="5">
        <v>24.8</v>
      </c>
      <c r="S23" s="5">
        <v>0.2</v>
      </c>
      <c r="T23" s="4">
        <f t="shared" si="6"/>
        <v>0.8064516129032258</v>
      </c>
      <c r="U23" s="5">
        <v>57.5</v>
      </c>
      <c r="V23" s="5">
        <v>2.1</v>
      </c>
      <c r="W23" s="4">
        <f t="shared" si="7"/>
        <v>3.6521739130434785</v>
      </c>
      <c r="X23" s="5"/>
      <c r="Y23" s="5"/>
      <c r="Z23" s="4" t="e">
        <f t="shared" si="8"/>
        <v>#DIV/0!</v>
      </c>
      <c r="AA23" s="5"/>
      <c r="AB23" s="5"/>
      <c r="AC23" s="4" t="e">
        <f t="shared" si="9"/>
        <v>#DIV/0!</v>
      </c>
      <c r="AD23" s="5"/>
      <c r="AE23" s="5"/>
      <c r="AF23" s="4" t="e">
        <f t="shared" si="10"/>
        <v>#DIV/0!</v>
      </c>
      <c r="AG23" s="5">
        <v>1797.2</v>
      </c>
      <c r="AH23" s="5">
        <v>690.3</v>
      </c>
      <c r="AI23" s="4">
        <f t="shared" si="11"/>
        <v>38.409748497663024</v>
      </c>
      <c r="AJ23" s="4">
        <v>987.8</v>
      </c>
      <c r="AK23" s="4">
        <v>335.5</v>
      </c>
      <c r="AL23" s="4">
        <f t="shared" si="12"/>
        <v>33.96436525612472</v>
      </c>
      <c r="AM23" s="4">
        <v>296.8</v>
      </c>
      <c r="AN23" s="4">
        <v>65.6</v>
      </c>
      <c r="AO23" s="4">
        <f t="shared" si="13"/>
        <v>22.102425876010777</v>
      </c>
      <c r="AP23" s="6">
        <v>0</v>
      </c>
      <c r="AQ23" s="6">
        <v>0</v>
      </c>
      <c r="AR23" s="4" t="e">
        <f t="shared" si="14"/>
        <v>#DIV/0!</v>
      </c>
      <c r="AS23" s="5">
        <v>3.5</v>
      </c>
      <c r="AT23" s="5">
        <v>0</v>
      </c>
      <c r="AU23" s="4">
        <f t="shared" si="15"/>
        <v>0</v>
      </c>
      <c r="AV23" s="16">
        <v>1973</v>
      </c>
      <c r="AW23" s="16">
        <v>651</v>
      </c>
      <c r="AX23" s="4">
        <f t="shared" si="16"/>
        <v>32.9954384186518</v>
      </c>
      <c r="AY23" s="6">
        <v>900</v>
      </c>
      <c r="AZ23" s="16">
        <v>411.4</v>
      </c>
      <c r="BA23" s="4">
        <f t="shared" si="17"/>
        <v>45.71111111111111</v>
      </c>
      <c r="BB23" s="4">
        <v>900</v>
      </c>
      <c r="BC23" s="4">
        <v>411.4</v>
      </c>
      <c r="BD23" s="4">
        <f t="shared" si="18"/>
        <v>45.71111111111111</v>
      </c>
      <c r="BE23" s="6">
        <v>0</v>
      </c>
      <c r="BF23" s="6">
        <v>0</v>
      </c>
      <c r="BG23" s="4" t="e">
        <f t="shared" si="19"/>
        <v>#DIV/0!</v>
      </c>
      <c r="BH23" s="6">
        <v>89.1</v>
      </c>
      <c r="BI23" s="6">
        <v>19.8</v>
      </c>
      <c r="BJ23" s="4">
        <f t="shared" si="20"/>
        <v>22.222222222222225</v>
      </c>
      <c r="BK23" s="16">
        <v>628.4</v>
      </c>
      <c r="BL23" s="6">
        <v>173.7</v>
      </c>
      <c r="BM23" s="4">
        <f t="shared" si="21"/>
        <v>27.641629535327816</v>
      </c>
      <c r="BN23" s="18">
        <v>530.9</v>
      </c>
      <c r="BO23" s="18">
        <v>139.2</v>
      </c>
      <c r="BP23" s="4">
        <f t="shared" si="22"/>
        <v>26.219627048408363</v>
      </c>
      <c r="BQ23" s="19">
        <v>40</v>
      </c>
      <c r="BR23" s="18">
        <v>25.8</v>
      </c>
      <c r="BS23" s="4">
        <f t="shared" si="23"/>
        <v>64.5</v>
      </c>
      <c r="BT23" s="18"/>
      <c r="BU23" s="18"/>
      <c r="BV23" s="4" t="e">
        <f t="shared" si="24"/>
        <v>#DIV/0!</v>
      </c>
      <c r="BW23" s="15">
        <f t="shared" si="25"/>
        <v>0</v>
      </c>
      <c r="BX23" s="15">
        <f t="shared" si="26"/>
        <v>54.89999999999998</v>
      </c>
      <c r="BY23" s="4"/>
    </row>
    <row r="24" spans="1:77" ht="12.75">
      <c r="A24" s="2">
        <v>11</v>
      </c>
      <c r="B24" s="3"/>
      <c r="C24" s="13">
        <f aca="true" t="shared" si="27" ref="C24:C37">F24+AG24+AS24</f>
        <v>0</v>
      </c>
      <c r="D24" s="13">
        <f aca="true" t="shared" si="28" ref="D24:D37">G24+AH24+AT24</f>
        <v>0</v>
      </c>
      <c r="E24" s="4" t="e">
        <f t="shared" si="1"/>
        <v>#DIV/0!</v>
      </c>
      <c r="F24" s="5"/>
      <c r="G24" s="5"/>
      <c r="H24" s="4" t="e">
        <f t="shared" si="2"/>
        <v>#DIV/0!</v>
      </c>
      <c r="I24" s="5"/>
      <c r="J24" s="5"/>
      <c r="K24" s="4" t="e">
        <f t="shared" si="3"/>
        <v>#DIV/0!</v>
      </c>
      <c r="L24" s="5"/>
      <c r="M24" s="5"/>
      <c r="N24" s="4" t="e">
        <f t="shared" si="4"/>
        <v>#DIV/0!</v>
      </c>
      <c r="O24" s="5"/>
      <c r="P24" s="5"/>
      <c r="Q24" s="4" t="e">
        <f t="shared" si="5"/>
        <v>#DIV/0!</v>
      </c>
      <c r="R24" s="5"/>
      <c r="S24" s="5"/>
      <c r="T24" s="4" t="e">
        <f t="shared" si="6"/>
        <v>#DIV/0!</v>
      </c>
      <c r="U24" s="5"/>
      <c r="V24" s="5"/>
      <c r="W24" s="4" t="e">
        <f t="shared" si="7"/>
        <v>#DIV/0!</v>
      </c>
      <c r="X24" s="5"/>
      <c r="Y24" s="5"/>
      <c r="Z24" s="4" t="e">
        <f t="shared" si="8"/>
        <v>#DIV/0!</v>
      </c>
      <c r="AA24" s="5"/>
      <c r="AB24" s="5"/>
      <c r="AC24" s="4" t="e">
        <f t="shared" si="9"/>
        <v>#DIV/0!</v>
      </c>
      <c r="AD24" s="5"/>
      <c r="AE24" s="5"/>
      <c r="AF24" s="4" t="e">
        <f t="shared" si="10"/>
        <v>#DIV/0!</v>
      </c>
      <c r="AG24" s="5"/>
      <c r="AH24" s="5"/>
      <c r="AI24" s="4" t="e">
        <f t="shared" si="11"/>
        <v>#DIV/0!</v>
      </c>
      <c r="AJ24" s="4"/>
      <c r="AK24" s="4"/>
      <c r="AL24" s="4" t="e">
        <f t="shared" si="12"/>
        <v>#DIV/0!</v>
      </c>
      <c r="AM24" s="4"/>
      <c r="AN24" s="4"/>
      <c r="AO24" s="4" t="e">
        <f t="shared" si="13"/>
        <v>#DIV/0!</v>
      </c>
      <c r="AP24" s="6"/>
      <c r="AQ24" s="6"/>
      <c r="AR24" s="4" t="e">
        <f t="shared" si="14"/>
        <v>#DIV/0!</v>
      </c>
      <c r="AS24" s="5"/>
      <c r="AT24" s="5"/>
      <c r="AU24" s="4" t="e">
        <f t="shared" si="15"/>
        <v>#DIV/0!</v>
      </c>
      <c r="AV24" s="6"/>
      <c r="AW24" s="6"/>
      <c r="AX24" s="4" t="e">
        <f t="shared" si="16"/>
        <v>#DIV/0!</v>
      </c>
      <c r="AY24" s="6"/>
      <c r="AZ24" s="6"/>
      <c r="BA24" s="4" t="e">
        <f t="shared" si="17"/>
        <v>#DIV/0!</v>
      </c>
      <c r="BB24" s="4"/>
      <c r="BC24" s="4"/>
      <c r="BD24" s="4" t="e">
        <f t="shared" si="18"/>
        <v>#DIV/0!</v>
      </c>
      <c r="BE24" s="6"/>
      <c r="BF24" s="6"/>
      <c r="BG24" s="4" t="e">
        <f t="shared" si="19"/>
        <v>#DIV/0!</v>
      </c>
      <c r="BH24" s="6"/>
      <c r="BI24" s="6"/>
      <c r="BJ24" s="4" t="e">
        <f t="shared" si="20"/>
        <v>#DIV/0!</v>
      </c>
      <c r="BK24" s="6"/>
      <c r="BL24" s="6"/>
      <c r="BM24" s="4" t="e">
        <f t="shared" si="21"/>
        <v>#DIV/0!</v>
      </c>
      <c r="BN24" s="8"/>
      <c r="BO24" s="8"/>
      <c r="BP24" s="4" t="e">
        <f t="shared" si="22"/>
        <v>#DIV/0!</v>
      </c>
      <c r="BQ24" s="8"/>
      <c r="BR24" s="8"/>
      <c r="BS24" s="4" t="e">
        <f t="shared" si="23"/>
        <v>#DIV/0!</v>
      </c>
      <c r="BT24" s="8"/>
      <c r="BU24" s="8"/>
      <c r="BV24" s="4" t="e">
        <f t="shared" si="24"/>
        <v>#DIV/0!</v>
      </c>
      <c r="BW24" s="15">
        <f t="shared" si="25"/>
        <v>0</v>
      </c>
      <c r="BX24" s="15">
        <f t="shared" si="26"/>
        <v>0</v>
      </c>
      <c r="BY24" s="4"/>
    </row>
    <row r="25" spans="1:77" ht="12.75">
      <c r="A25" s="2">
        <v>12</v>
      </c>
      <c r="B25" s="3"/>
      <c r="C25" s="13">
        <f t="shared" si="27"/>
        <v>0</v>
      </c>
      <c r="D25" s="13">
        <f t="shared" si="28"/>
        <v>0</v>
      </c>
      <c r="E25" s="4" t="e">
        <f t="shared" si="1"/>
        <v>#DIV/0!</v>
      </c>
      <c r="F25" s="5"/>
      <c r="G25" s="5"/>
      <c r="H25" s="4" t="e">
        <f t="shared" si="2"/>
        <v>#DIV/0!</v>
      </c>
      <c r="I25" s="5"/>
      <c r="J25" s="5"/>
      <c r="K25" s="4" t="e">
        <f t="shared" si="3"/>
        <v>#DIV/0!</v>
      </c>
      <c r="L25" s="5"/>
      <c r="M25" s="5"/>
      <c r="N25" s="4" t="e">
        <f t="shared" si="4"/>
        <v>#DIV/0!</v>
      </c>
      <c r="O25" s="5"/>
      <c r="P25" s="5"/>
      <c r="Q25" s="4" t="e">
        <f t="shared" si="5"/>
        <v>#DIV/0!</v>
      </c>
      <c r="R25" s="5"/>
      <c r="S25" s="5"/>
      <c r="T25" s="4" t="e">
        <f t="shared" si="6"/>
        <v>#DIV/0!</v>
      </c>
      <c r="U25" s="5"/>
      <c r="V25" s="5"/>
      <c r="W25" s="4" t="e">
        <f t="shared" si="7"/>
        <v>#DIV/0!</v>
      </c>
      <c r="X25" s="5"/>
      <c r="Y25" s="5"/>
      <c r="Z25" s="4" t="e">
        <f t="shared" si="8"/>
        <v>#DIV/0!</v>
      </c>
      <c r="AA25" s="5"/>
      <c r="AB25" s="5"/>
      <c r="AC25" s="4" t="e">
        <f t="shared" si="9"/>
        <v>#DIV/0!</v>
      </c>
      <c r="AD25" s="5"/>
      <c r="AE25" s="5"/>
      <c r="AF25" s="4" t="e">
        <f t="shared" si="10"/>
        <v>#DIV/0!</v>
      </c>
      <c r="AG25" s="5"/>
      <c r="AH25" s="5"/>
      <c r="AI25" s="4" t="e">
        <f t="shared" si="11"/>
        <v>#DIV/0!</v>
      </c>
      <c r="AJ25" s="4"/>
      <c r="AK25" s="4"/>
      <c r="AL25" s="4" t="e">
        <f t="shared" si="12"/>
        <v>#DIV/0!</v>
      </c>
      <c r="AM25" s="4"/>
      <c r="AN25" s="4"/>
      <c r="AO25" s="4" t="e">
        <f t="shared" si="13"/>
        <v>#DIV/0!</v>
      </c>
      <c r="AP25" s="6"/>
      <c r="AQ25" s="6"/>
      <c r="AR25" s="4" t="e">
        <f t="shared" si="14"/>
        <v>#DIV/0!</v>
      </c>
      <c r="AS25" s="5"/>
      <c r="AT25" s="5"/>
      <c r="AU25" s="4" t="e">
        <f t="shared" si="15"/>
        <v>#DIV/0!</v>
      </c>
      <c r="AV25" s="6"/>
      <c r="AW25" s="6"/>
      <c r="AX25" s="4" t="e">
        <f t="shared" si="16"/>
        <v>#DIV/0!</v>
      </c>
      <c r="AY25" s="6"/>
      <c r="AZ25" s="6"/>
      <c r="BA25" s="4" t="e">
        <f t="shared" si="17"/>
        <v>#DIV/0!</v>
      </c>
      <c r="BB25" s="4"/>
      <c r="BC25" s="4"/>
      <c r="BD25" s="4" t="e">
        <f t="shared" si="18"/>
        <v>#DIV/0!</v>
      </c>
      <c r="BE25" s="6"/>
      <c r="BF25" s="6"/>
      <c r="BG25" s="4" t="e">
        <f t="shared" si="19"/>
        <v>#DIV/0!</v>
      </c>
      <c r="BH25" s="6"/>
      <c r="BI25" s="6"/>
      <c r="BJ25" s="4" t="e">
        <f t="shared" si="20"/>
        <v>#DIV/0!</v>
      </c>
      <c r="BK25" s="6"/>
      <c r="BL25" s="6"/>
      <c r="BM25" s="4" t="e">
        <f t="shared" si="21"/>
        <v>#DIV/0!</v>
      </c>
      <c r="BN25" s="8"/>
      <c r="BO25" s="8"/>
      <c r="BP25" s="4" t="e">
        <f t="shared" si="22"/>
        <v>#DIV/0!</v>
      </c>
      <c r="BQ25" s="8"/>
      <c r="BR25" s="8"/>
      <c r="BS25" s="4" t="e">
        <f t="shared" si="23"/>
        <v>#DIV/0!</v>
      </c>
      <c r="BT25" s="8"/>
      <c r="BU25" s="8"/>
      <c r="BV25" s="4" t="e">
        <f t="shared" si="24"/>
        <v>#DIV/0!</v>
      </c>
      <c r="BW25" s="15">
        <f t="shared" si="25"/>
        <v>0</v>
      </c>
      <c r="BX25" s="15">
        <f t="shared" si="26"/>
        <v>0</v>
      </c>
      <c r="BY25" s="4"/>
    </row>
    <row r="26" spans="1:77" ht="12.75">
      <c r="A26" s="2">
        <v>13</v>
      </c>
      <c r="B26" s="3"/>
      <c r="C26" s="13">
        <f t="shared" si="27"/>
        <v>0</v>
      </c>
      <c r="D26" s="13">
        <f t="shared" si="28"/>
        <v>0</v>
      </c>
      <c r="E26" s="4" t="e">
        <f t="shared" si="1"/>
        <v>#DIV/0!</v>
      </c>
      <c r="F26" s="5"/>
      <c r="G26" s="5"/>
      <c r="H26" s="4" t="e">
        <f t="shared" si="2"/>
        <v>#DIV/0!</v>
      </c>
      <c r="I26" s="5"/>
      <c r="J26" s="5"/>
      <c r="K26" s="4" t="e">
        <f t="shared" si="3"/>
        <v>#DIV/0!</v>
      </c>
      <c r="L26" s="5"/>
      <c r="M26" s="5"/>
      <c r="N26" s="4" t="e">
        <f t="shared" si="4"/>
        <v>#DIV/0!</v>
      </c>
      <c r="O26" s="5"/>
      <c r="P26" s="5"/>
      <c r="Q26" s="4" t="e">
        <f t="shared" si="5"/>
        <v>#DIV/0!</v>
      </c>
      <c r="R26" s="5"/>
      <c r="S26" s="5"/>
      <c r="T26" s="4" t="e">
        <f t="shared" si="6"/>
        <v>#DIV/0!</v>
      </c>
      <c r="U26" s="5"/>
      <c r="V26" s="5"/>
      <c r="W26" s="4" t="e">
        <f t="shared" si="7"/>
        <v>#DIV/0!</v>
      </c>
      <c r="X26" s="5"/>
      <c r="Y26" s="5"/>
      <c r="Z26" s="4" t="e">
        <f t="shared" si="8"/>
        <v>#DIV/0!</v>
      </c>
      <c r="AA26" s="5"/>
      <c r="AB26" s="5"/>
      <c r="AC26" s="4" t="e">
        <f t="shared" si="9"/>
        <v>#DIV/0!</v>
      </c>
      <c r="AD26" s="5"/>
      <c r="AE26" s="5"/>
      <c r="AF26" s="4" t="e">
        <f t="shared" si="10"/>
        <v>#DIV/0!</v>
      </c>
      <c r="AG26" s="5"/>
      <c r="AH26" s="5"/>
      <c r="AI26" s="4" t="e">
        <f t="shared" si="11"/>
        <v>#DIV/0!</v>
      </c>
      <c r="AJ26" s="4"/>
      <c r="AK26" s="4"/>
      <c r="AL26" s="4" t="e">
        <f t="shared" si="12"/>
        <v>#DIV/0!</v>
      </c>
      <c r="AM26" s="4"/>
      <c r="AN26" s="4"/>
      <c r="AO26" s="4" t="e">
        <f t="shared" si="13"/>
        <v>#DIV/0!</v>
      </c>
      <c r="AP26" s="6"/>
      <c r="AQ26" s="6"/>
      <c r="AR26" s="4" t="e">
        <f t="shared" si="14"/>
        <v>#DIV/0!</v>
      </c>
      <c r="AS26" s="5"/>
      <c r="AT26" s="5"/>
      <c r="AU26" s="4" t="e">
        <f t="shared" si="15"/>
        <v>#DIV/0!</v>
      </c>
      <c r="AV26" s="6"/>
      <c r="AW26" s="6"/>
      <c r="AX26" s="4" t="e">
        <f t="shared" si="16"/>
        <v>#DIV/0!</v>
      </c>
      <c r="AY26" s="6"/>
      <c r="AZ26" s="6"/>
      <c r="BA26" s="4" t="e">
        <f t="shared" si="17"/>
        <v>#DIV/0!</v>
      </c>
      <c r="BB26" s="4"/>
      <c r="BC26" s="4"/>
      <c r="BD26" s="4" t="e">
        <f t="shared" si="18"/>
        <v>#DIV/0!</v>
      </c>
      <c r="BE26" s="6"/>
      <c r="BF26" s="6"/>
      <c r="BG26" s="4" t="e">
        <f t="shared" si="19"/>
        <v>#DIV/0!</v>
      </c>
      <c r="BH26" s="6"/>
      <c r="BI26" s="6"/>
      <c r="BJ26" s="4" t="e">
        <f t="shared" si="20"/>
        <v>#DIV/0!</v>
      </c>
      <c r="BK26" s="6"/>
      <c r="BL26" s="6"/>
      <c r="BM26" s="4" t="e">
        <f t="shared" si="21"/>
        <v>#DIV/0!</v>
      </c>
      <c r="BN26" s="8"/>
      <c r="BO26" s="8"/>
      <c r="BP26" s="4" t="e">
        <f t="shared" si="22"/>
        <v>#DIV/0!</v>
      </c>
      <c r="BQ26" s="8"/>
      <c r="BR26" s="8"/>
      <c r="BS26" s="4" t="e">
        <f t="shared" si="23"/>
        <v>#DIV/0!</v>
      </c>
      <c r="BT26" s="8"/>
      <c r="BU26" s="8"/>
      <c r="BV26" s="4" t="e">
        <f t="shared" si="24"/>
        <v>#DIV/0!</v>
      </c>
      <c r="BW26" s="15">
        <f t="shared" si="25"/>
        <v>0</v>
      </c>
      <c r="BX26" s="15">
        <f t="shared" si="26"/>
        <v>0</v>
      </c>
      <c r="BY26" s="4"/>
    </row>
    <row r="27" spans="1:77" ht="12.75">
      <c r="A27" s="2">
        <v>14</v>
      </c>
      <c r="B27" s="3"/>
      <c r="C27" s="13">
        <f t="shared" si="27"/>
        <v>0</v>
      </c>
      <c r="D27" s="13">
        <f t="shared" si="28"/>
        <v>0</v>
      </c>
      <c r="E27" s="4" t="e">
        <f t="shared" si="1"/>
        <v>#DIV/0!</v>
      </c>
      <c r="F27" s="5"/>
      <c r="G27" s="5"/>
      <c r="H27" s="4" t="e">
        <f t="shared" si="2"/>
        <v>#DIV/0!</v>
      </c>
      <c r="I27" s="5"/>
      <c r="J27" s="5"/>
      <c r="K27" s="4" t="e">
        <f t="shared" si="3"/>
        <v>#DIV/0!</v>
      </c>
      <c r="L27" s="5"/>
      <c r="M27" s="5"/>
      <c r="N27" s="4" t="e">
        <f t="shared" si="4"/>
        <v>#DIV/0!</v>
      </c>
      <c r="O27" s="5"/>
      <c r="P27" s="5"/>
      <c r="Q27" s="4" t="e">
        <f t="shared" si="5"/>
        <v>#DIV/0!</v>
      </c>
      <c r="R27" s="5"/>
      <c r="S27" s="5"/>
      <c r="T27" s="4" t="e">
        <f t="shared" si="6"/>
        <v>#DIV/0!</v>
      </c>
      <c r="U27" s="5"/>
      <c r="V27" s="5"/>
      <c r="W27" s="4" t="e">
        <f t="shared" si="7"/>
        <v>#DIV/0!</v>
      </c>
      <c r="X27" s="5"/>
      <c r="Y27" s="5"/>
      <c r="Z27" s="4" t="e">
        <f t="shared" si="8"/>
        <v>#DIV/0!</v>
      </c>
      <c r="AA27" s="5"/>
      <c r="AB27" s="5"/>
      <c r="AC27" s="4" t="e">
        <f t="shared" si="9"/>
        <v>#DIV/0!</v>
      </c>
      <c r="AD27" s="5"/>
      <c r="AE27" s="5"/>
      <c r="AF27" s="4" t="e">
        <f t="shared" si="10"/>
        <v>#DIV/0!</v>
      </c>
      <c r="AG27" s="5"/>
      <c r="AH27" s="5"/>
      <c r="AI27" s="4" t="e">
        <f t="shared" si="11"/>
        <v>#DIV/0!</v>
      </c>
      <c r="AJ27" s="4"/>
      <c r="AK27" s="4"/>
      <c r="AL27" s="4" t="e">
        <f t="shared" si="12"/>
        <v>#DIV/0!</v>
      </c>
      <c r="AM27" s="4"/>
      <c r="AN27" s="4"/>
      <c r="AO27" s="4" t="e">
        <f t="shared" si="13"/>
        <v>#DIV/0!</v>
      </c>
      <c r="AP27" s="6"/>
      <c r="AQ27" s="6"/>
      <c r="AR27" s="4" t="e">
        <f t="shared" si="14"/>
        <v>#DIV/0!</v>
      </c>
      <c r="AS27" s="5"/>
      <c r="AT27" s="5"/>
      <c r="AU27" s="4" t="e">
        <f t="shared" si="15"/>
        <v>#DIV/0!</v>
      </c>
      <c r="AV27" s="6"/>
      <c r="AW27" s="6"/>
      <c r="AX27" s="4" t="e">
        <f t="shared" si="16"/>
        <v>#DIV/0!</v>
      </c>
      <c r="AY27" s="6"/>
      <c r="AZ27" s="6"/>
      <c r="BA27" s="4" t="e">
        <f t="shared" si="17"/>
        <v>#DIV/0!</v>
      </c>
      <c r="BB27" s="4"/>
      <c r="BC27" s="4"/>
      <c r="BD27" s="4" t="e">
        <f t="shared" si="18"/>
        <v>#DIV/0!</v>
      </c>
      <c r="BE27" s="6"/>
      <c r="BF27" s="6"/>
      <c r="BG27" s="4" t="e">
        <f t="shared" si="19"/>
        <v>#DIV/0!</v>
      </c>
      <c r="BH27" s="6"/>
      <c r="BI27" s="6"/>
      <c r="BJ27" s="4" t="e">
        <f t="shared" si="20"/>
        <v>#DIV/0!</v>
      </c>
      <c r="BK27" s="6"/>
      <c r="BL27" s="6"/>
      <c r="BM27" s="4" t="e">
        <f t="shared" si="21"/>
        <v>#DIV/0!</v>
      </c>
      <c r="BN27" s="8"/>
      <c r="BO27" s="8"/>
      <c r="BP27" s="4" t="e">
        <f t="shared" si="22"/>
        <v>#DIV/0!</v>
      </c>
      <c r="BQ27" s="8"/>
      <c r="BR27" s="8"/>
      <c r="BS27" s="4" t="e">
        <f t="shared" si="23"/>
        <v>#DIV/0!</v>
      </c>
      <c r="BT27" s="8"/>
      <c r="BU27" s="8"/>
      <c r="BV27" s="4" t="e">
        <f t="shared" si="24"/>
        <v>#DIV/0!</v>
      </c>
      <c r="BW27" s="15">
        <f t="shared" si="25"/>
        <v>0</v>
      </c>
      <c r="BX27" s="15">
        <f t="shared" si="26"/>
        <v>0</v>
      </c>
      <c r="BY27" s="4"/>
    </row>
    <row r="28" spans="1:77" ht="12.75">
      <c r="A28" s="2">
        <v>15</v>
      </c>
      <c r="B28" s="3"/>
      <c r="C28" s="13">
        <f t="shared" si="27"/>
        <v>0</v>
      </c>
      <c r="D28" s="13">
        <f t="shared" si="28"/>
        <v>0</v>
      </c>
      <c r="E28" s="4" t="e">
        <f t="shared" si="1"/>
        <v>#DIV/0!</v>
      </c>
      <c r="F28" s="5"/>
      <c r="G28" s="5"/>
      <c r="H28" s="4" t="e">
        <f t="shared" si="2"/>
        <v>#DIV/0!</v>
      </c>
      <c r="I28" s="5"/>
      <c r="J28" s="5"/>
      <c r="K28" s="4" t="e">
        <f t="shared" si="3"/>
        <v>#DIV/0!</v>
      </c>
      <c r="L28" s="5"/>
      <c r="M28" s="5"/>
      <c r="N28" s="4" t="e">
        <f t="shared" si="4"/>
        <v>#DIV/0!</v>
      </c>
      <c r="O28" s="5"/>
      <c r="P28" s="5"/>
      <c r="Q28" s="4" t="e">
        <f t="shared" si="5"/>
        <v>#DIV/0!</v>
      </c>
      <c r="R28" s="5"/>
      <c r="S28" s="5"/>
      <c r="T28" s="4" t="e">
        <f t="shared" si="6"/>
        <v>#DIV/0!</v>
      </c>
      <c r="U28" s="5"/>
      <c r="V28" s="5"/>
      <c r="W28" s="4" t="e">
        <f t="shared" si="7"/>
        <v>#DIV/0!</v>
      </c>
      <c r="X28" s="5"/>
      <c r="Y28" s="5"/>
      <c r="Z28" s="4" t="e">
        <f t="shared" si="8"/>
        <v>#DIV/0!</v>
      </c>
      <c r="AA28" s="5"/>
      <c r="AB28" s="5"/>
      <c r="AC28" s="4" t="e">
        <f t="shared" si="9"/>
        <v>#DIV/0!</v>
      </c>
      <c r="AD28" s="5"/>
      <c r="AE28" s="5"/>
      <c r="AF28" s="4" t="e">
        <f t="shared" si="10"/>
        <v>#DIV/0!</v>
      </c>
      <c r="AG28" s="5"/>
      <c r="AH28" s="5"/>
      <c r="AI28" s="4" t="e">
        <f t="shared" si="11"/>
        <v>#DIV/0!</v>
      </c>
      <c r="AJ28" s="4"/>
      <c r="AK28" s="4"/>
      <c r="AL28" s="4" t="e">
        <f t="shared" si="12"/>
        <v>#DIV/0!</v>
      </c>
      <c r="AM28" s="4"/>
      <c r="AN28" s="4"/>
      <c r="AO28" s="4" t="e">
        <f t="shared" si="13"/>
        <v>#DIV/0!</v>
      </c>
      <c r="AP28" s="6"/>
      <c r="AQ28" s="6"/>
      <c r="AR28" s="4" t="e">
        <f t="shared" si="14"/>
        <v>#DIV/0!</v>
      </c>
      <c r="AS28" s="5"/>
      <c r="AT28" s="5"/>
      <c r="AU28" s="4" t="e">
        <f t="shared" si="15"/>
        <v>#DIV/0!</v>
      </c>
      <c r="AV28" s="6"/>
      <c r="AW28" s="6"/>
      <c r="AX28" s="4" t="e">
        <f t="shared" si="16"/>
        <v>#DIV/0!</v>
      </c>
      <c r="AY28" s="6"/>
      <c r="AZ28" s="6"/>
      <c r="BA28" s="4" t="e">
        <f t="shared" si="17"/>
        <v>#DIV/0!</v>
      </c>
      <c r="BB28" s="4"/>
      <c r="BC28" s="4"/>
      <c r="BD28" s="4" t="e">
        <f t="shared" si="18"/>
        <v>#DIV/0!</v>
      </c>
      <c r="BE28" s="6"/>
      <c r="BF28" s="6"/>
      <c r="BG28" s="4" t="e">
        <f t="shared" si="19"/>
        <v>#DIV/0!</v>
      </c>
      <c r="BH28" s="6"/>
      <c r="BI28" s="6"/>
      <c r="BJ28" s="4" t="e">
        <f t="shared" si="20"/>
        <v>#DIV/0!</v>
      </c>
      <c r="BK28" s="6"/>
      <c r="BL28" s="6"/>
      <c r="BM28" s="4" t="e">
        <f t="shared" si="21"/>
        <v>#DIV/0!</v>
      </c>
      <c r="BN28" s="8"/>
      <c r="BO28" s="8"/>
      <c r="BP28" s="4" t="e">
        <f t="shared" si="22"/>
        <v>#DIV/0!</v>
      </c>
      <c r="BQ28" s="8"/>
      <c r="BR28" s="8"/>
      <c r="BS28" s="4" t="e">
        <f t="shared" si="23"/>
        <v>#DIV/0!</v>
      </c>
      <c r="BT28" s="8"/>
      <c r="BU28" s="8"/>
      <c r="BV28" s="4" t="e">
        <f t="shared" si="24"/>
        <v>#DIV/0!</v>
      </c>
      <c r="BW28" s="15">
        <f t="shared" si="25"/>
        <v>0</v>
      </c>
      <c r="BX28" s="15">
        <f t="shared" si="26"/>
        <v>0</v>
      </c>
      <c r="BY28" s="4"/>
    </row>
    <row r="29" spans="1:77" ht="12.75">
      <c r="A29" s="2">
        <v>16</v>
      </c>
      <c r="B29" s="3"/>
      <c r="C29" s="13">
        <f t="shared" si="27"/>
        <v>0</v>
      </c>
      <c r="D29" s="13">
        <f t="shared" si="28"/>
        <v>0</v>
      </c>
      <c r="E29" s="4" t="e">
        <f t="shared" si="1"/>
        <v>#DIV/0!</v>
      </c>
      <c r="F29" s="5"/>
      <c r="G29" s="5"/>
      <c r="H29" s="4" t="e">
        <f t="shared" si="2"/>
        <v>#DIV/0!</v>
      </c>
      <c r="I29" s="5"/>
      <c r="J29" s="5"/>
      <c r="K29" s="4" t="e">
        <f t="shared" si="3"/>
        <v>#DIV/0!</v>
      </c>
      <c r="L29" s="5"/>
      <c r="M29" s="5"/>
      <c r="N29" s="4" t="e">
        <f t="shared" si="4"/>
        <v>#DIV/0!</v>
      </c>
      <c r="O29" s="5"/>
      <c r="P29" s="5"/>
      <c r="Q29" s="4" t="e">
        <f t="shared" si="5"/>
        <v>#DIV/0!</v>
      </c>
      <c r="R29" s="5"/>
      <c r="S29" s="5"/>
      <c r="T29" s="4" t="e">
        <f t="shared" si="6"/>
        <v>#DIV/0!</v>
      </c>
      <c r="U29" s="5"/>
      <c r="V29" s="5"/>
      <c r="W29" s="4" t="e">
        <f t="shared" si="7"/>
        <v>#DIV/0!</v>
      </c>
      <c r="X29" s="5"/>
      <c r="Y29" s="5"/>
      <c r="Z29" s="4" t="e">
        <f t="shared" si="8"/>
        <v>#DIV/0!</v>
      </c>
      <c r="AA29" s="5"/>
      <c r="AB29" s="5"/>
      <c r="AC29" s="4" t="e">
        <f t="shared" si="9"/>
        <v>#DIV/0!</v>
      </c>
      <c r="AD29" s="5"/>
      <c r="AE29" s="5"/>
      <c r="AF29" s="4" t="e">
        <f t="shared" si="10"/>
        <v>#DIV/0!</v>
      </c>
      <c r="AG29" s="5"/>
      <c r="AH29" s="5"/>
      <c r="AI29" s="4" t="e">
        <f t="shared" si="11"/>
        <v>#DIV/0!</v>
      </c>
      <c r="AJ29" s="4"/>
      <c r="AK29" s="4"/>
      <c r="AL29" s="4" t="e">
        <f t="shared" si="12"/>
        <v>#DIV/0!</v>
      </c>
      <c r="AM29" s="4"/>
      <c r="AN29" s="4"/>
      <c r="AO29" s="4" t="e">
        <f t="shared" si="13"/>
        <v>#DIV/0!</v>
      </c>
      <c r="AP29" s="6"/>
      <c r="AQ29" s="6"/>
      <c r="AR29" s="4" t="e">
        <f t="shared" si="14"/>
        <v>#DIV/0!</v>
      </c>
      <c r="AS29" s="5"/>
      <c r="AT29" s="5"/>
      <c r="AU29" s="4" t="e">
        <f t="shared" si="15"/>
        <v>#DIV/0!</v>
      </c>
      <c r="AV29" s="6"/>
      <c r="AW29" s="6"/>
      <c r="AX29" s="4" t="e">
        <f t="shared" si="16"/>
        <v>#DIV/0!</v>
      </c>
      <c r="AY29" s="6"/>
      <c r="AZ29" s="6"/>
      <c r="BA29" s="4" t="e">
        <f t="shared" si="17"/>
        <v>#DIV/0!</v>
      </c>
      <c r="BB29" s="4"/>
      <c r="BC29" s="4"/>
      <c r="BD29" s="4" t="e">
        <f t="shared" si="18"/>
        <v>#DIV/0!</v>
      </c>
      <c r="BE29" s="6"/>
      <c r="BF29" s="6"/>
      <c r="BG29" s="4" t="e">
        <f t="shared" si="19"/>
        <v>#DIV/0!</v>
      </c>
      <c r="BH29" s="6"/>
      <c r="BI29" s="6"/>
      <c r="BJ29" s="4" t="e">
        <f t="shared" si="20"/>
        <v>#DIV/0!</v>
      </c>
      <c r="BK29" s="6"/>
      <c r="BL29" s="6"/>
      <c r="BM29" s="4" t="e">
        <f t="shared" si="21"/>
        <v>#DIV/0!</v>
      </c>
      <c r="BN29" s="8"/>
      <c r="BO29" s="8"/>
      <c r="BP29" s="4" t="e">
        <f t="shared" si="22"/>
        <v>#DIV/0!</v>
      </c>
      <c r="BQ29" s="8"/>
      <c r="BR29" s="8"/>
      <c r="BS29" s="4" t="e">
        <f t="shared" si="23"/>
        <v>#DIV/0!</v>
      </c>
      <c r="BT29" s="8"/>
      <c r="BU29" s="8"/>
      <c r="BV29" s="4" t="e">
        <f t="shared" si="24"/>
        <v>#DIV/0!</v>
      </c>
      <c r="BW29" s="15">
        <f t="shared" si="25"/>
        <v>0</v>
      </c>
      <c r="BX29" s="15">
        <f t="shared" si="26"/>
        <v>0</v>
      </c>
      <c r="BY29" s="4"/>
    </row>
    <row r="30" spans="1:77" ht="12.75">
      <c r="A30" s="2">
        <v>17</v>
      </c>
      <c r="B30" s="3" t="s">
        <v>27</v>
      </c>
      <c r="C30" s="13">
        <f t="shared" si="27"/>
        <v>0</v>
      </c>
      <c r="D30" s="13">
        <f t="shared" si="28"/>
        <v>0</v>
      </c>
      <c r="E30" s="4" t="e">
        <f t="shared" si="1"/>
        <v>#DIV/0!</v>
      </c>
      <c r="F30" s="5"/>
      <c r="G30" s="5"/>
      <c r="H30" s="4" t="e">
        <f t="shared" si="2"/>
        <v>#DIV/0!</v>
      </c>
      <c r="I30" s="5"/>
      <c r="J30" s="5"/>
      <c r="K30" s="4" t="e">
        <f t="shared" si="3"/>
        <v>#DIV/0!</v>
      </c>
      <c r="L30" s="5"/>
      <c r="M30" s="5"/>
      <c r="N30" s="4" t="e">
        <f t="shared" si="4"/>
        <v>#DIV/0!</v>
      </c>
      <c r="O30" s="5"/>
      <c r="P30" s="5"/>
      <c r="Q30" s="4" t="e">
        <f t="shared" si="5"/>
        <v>#DIV/0!</v>
      </c>
      <c r="R30" s="5"/>
      <c r="S30" s="5"/>
      <c r="T30" s="4" t="e">
        <f t="shared" si="6"/>
        <v>#DIV/0!</v>
      </c>
      <c r="U30" s="5"/>
      <c r="V30" s="5"/>
      <c r="W30" s="4" t="e">
        <f t="shared" si="7"/>
        <v>#DIV/0!</v>
      </c>
      <c r="X30" s="5"/>
      <c r="Y30" s="5"/>
      <c r="Z30" s="4" t="e">
        <f t="shared" si="8"/>
        <v>#DIV/0!</v>
      </c>
      <c r="AA30" s="5"/>
      <c r="AB30" s="5"/>
      <c r="AC30" s="4" t="e">
        <f t="shared" si="9"/>
        <v>#DIV/0!</v>
      </c>
      <c r="AD30" s="5"/>
      <c r="AE30" s="5"/>
      <c r="AF30" s="4" t="e">
        <f t="shared" si="10"/>
        <v>#DIV/0!</v>
      </c>
      <c r="AG30" s="5"/>
      <c r="AH30" s="5"/>
      <c r="AI30" s="4" t="e">
        <f t="shared" si="11"/>
        <v>#DIV/0!</v>
      </c>
      <c r="AJ30" s="4"/>
      <c r="AK30" s="4"/>
      <c r="AL30" s="4" t="e">
        <f t="shared" si="12"/>
        <v>#DIV/0!</v>
      </c>
      <c r="AM30" s="4"/>
      <c r="AN30" s="4"/>
      <c r="AO30" s="4" t="e">
        <f t="shared" si="13"/>
        <v>#DIV/0!</v>
      </c>
      <c r="AP30" s="6"/>
      <c r="AQ30" s="6"/>
      <c r="AR30" s="4" t="e">
        <f t="shared" si="14"/>
        <v>#DIV/0!</v>
      </c>
      <c r="AS30" s="5"/>
      <c r="AT30" s="5"/>
      <c r="AU30" s="4" t="e">
        <f t="shared" si="15"/>
        <v>#DIV/0!</v>
      </c>
      <c r="AV30" s="6"/>
      <c r="AW30" s="6"/>
      <c r="AX30" s="4" t="e">
        <f t="shared" si="16"/>
        <v>#DIV/0!</v>
      </c>
      <c r="AY30" s="6"/>
      <c r="AZ30" s="6"/>
      <c r="BA30" s="4" t="e">
        <f t="shared" si="17"/>
        <v>#DIV/0!</v>
      </c>
      <c r="BB30" s="4"/>
      <c r="BC30" s="4"/>
      <c r="BD30" s="4" t="e">
        <f t="shared" si="18"/>
        <v>#DIV/0!</v>
      </c>
      <c r="BE30" s="6"/>
      <c r="BF30" s="6"/>
      <c r="BG30" s="4" t="e">
        <f t="shared" si="19"/>
        <v>#DIV/0!</v>
      </c>
      <c r="BH30" s="6"/>
      <c r="BI30" s="6"/>
      <c r="BJ30" s="4" t="e">
        <f t="shared" si="20"/>
        <v>#DIV/0!</v>
      </c>
      <c r="BK30" s="6"/>
      <c r="BL30" s="6"/>
      <c r="BM30" s="4" t="e">
        <f t="shared" si="21"/>
        <v>#DIV/0!</v>
      </c>
      <c r="BN30" s="8"/>
      <c r="BO30" s="8"/>
      <c r="BP30" s="4" t="e">
        <f t="shared" si="22"/>
        <v>#DIV/0!</v>
      </c>
      <c r="BQ30" s="8"/>
      <c r="BR30" s="8"/>
      <c r="BS30" s="4" t="e">
        <f t="shared" si="23"/>
        <v>#DIV/0!</v>
      </c>
      <c r="BT30" s="8"/>
      <c r="BU30" s="8"/>
      <c r="BV30" s="4" t="e">
        <f t="shared" si="24"/>
        <v>#DIV/0!</v>
      </c>
      <c r="BW30" s="15">
        <f t="shared" si="25"/>
        <v>0</v>
      </c>
      <c r="BX30" s="15">
        <f t="shared" si="26"/>
        <v>0</v>
      </c>
      <c r="BY30" s="4"/>
    </row>
    <row r="31" spans="1:77" ht="12.75">
      <c r="A31" s="2">
        <v>18</v>
      </c>
      <c r="B31" s="3" t="s">
        <v>27</v>
      </c>
      <c r="C31" s="13">
        <f t="shared" si="27"/>
        <v>0</v>
      </c>
      <c r="D31" s="13">
        <f t="shared" si="28"/>
        <v>0</v>
      </c>
      <c r="E31" s="4" t="e">
        <f t="shared" si="1"/>
        <v>#DIV/0!</v>
      </c>
      <c r="F31" s="5"/>
      <c r="G31" s="5"/>
      <c r="H31" s="4" t="e">
        <f t="shared" si="2"/>
        <v>#DIV/0!</v>
      </c>
      <c r="I31" s="5"/>
      <c r="J31" s="5"/>
      <c r="K31" s="4" t="e">
        <f t="shared" si="3"/>
        <v>#DIV/0!</v>
      </c>
      <c r="L31" s="5"/>
      <c r="M31" s="5"/>
      <c r="N31" s="4" t="e">
        <f t="shared" si="4"/>
        <v>#DIV/0!</v>
      </c>
      <c r="O31" s="5"/>
      <c r="P31" s="5"/>
      <c r="Q31" s="4" t="e">
        <f t="shared" si="5"/>
        <v>#DIV/0!</v>
      </c>
      <c r="R31" s="5"/>
      <c r="S31" s="5"/>
      <c r="T31" s="4" t="e">
        <f t="shared" si="6"/>
        <v>#DIV/0!</v>
      </c>
      <c r="U31" s="5"/>
      <c r="V31" s="5"/>
      <c r="W31" s="4" t="e">
        <f t="shared" si="7"/>
        <v>#DIV/0!</v>
      </c>
      <c r="X31" s="5"/>
      <c r="Y31" s="5"/>
      <c r="Z31" s="4" t="e">
        <f t="shared" si="8"/>
        <v>#DIV/0!</v>
      </c>
      <c r="AA31" s="5"/>
      <c r="AB31" s="5"/>
      <c r="AC31" s="4" t="e">
        <f t="shared" si="9"/>
        <v>#DIV/0!</v>
      </c>
      <c r="AD31" s="5"/>
      <c r="AE31" s="5"/>
      <c r="AF31" s="4" t="e">
        <f t="shared" si="10"/>
        <v>#DIV/0!</v>
      </c>
      <c r="AG31" s="5"/>
      <c r="AH31" s="5"/>
      <c r="AI31" s="4" t="e">
        <f t="shared" si="11"/>
        <v>#DIV/0!</v>
      </c>
      <c r="AJ31" s="4"/>
      <c r="AK31" s="4"/>
      <c r="AL31" s="4" t="e">
        <f t="shared" si="12"/>
        <v>#DIV/0!</v>
      </c>
      <c r="AM31" s="4"/>
      <c r="AN31" s="4"/>
      <c r="AO31" s="4" t="e">
        <f t="shared" si="13"/>
        <v>#DIV/0!</v>
      </c>
      <c r="AP31" s="6"/>
      <c r="AQ31" s="6"/>
      <c r="AR31" s="4" t="e">
        <f t="shared" si="14"/>
        <v>#DIV/0!</v>
      </c>
      <c r="AS31" s="5"/>
      <c r="AT31" s="5"/>
      <c r="AU31" s="4" t="e">
        <f t="shared" si="15"/>
        <v>#DIV/0!</v>
      </c>
      <c r="AV31" s="6"/>
      <c r="AW31" s="6"/>
      <c r="AX31" s="4" t="e">
        <f t="shared" si="16"/>
        <v>#DIV/0!</v>
      </c>
      <c r="AY31" s="6"/>
      <c r="AZ31" s="6"/>
      <c r="BA31" s="4" t="e">
        <f t="shared" si="17"/>
        <v>#DIV/0!</v>
      </c>
      <c r="BB31" s="4"/>
      <c r="BC31" s="4"/>
      <c r="BD31" s="4" t="e">
        <f t="shared" si="18"/>
        <v>#DIV/0!</v>
      </c>
      <c r="BE31" s="6"/>
      <c r="BF31" s="6"/>
      <c r="BG31" s="4" t="e">
        <f t="shared" si="19"/>
        <v>#DIV/0!</v>
      </c>
      <c r="BH31" s="6"/>
      <c r="BI31" s="6"/>
      <c r="BJ31" s="4" t="e">
        <f t="shared" si="20"/>
        <v>#DIV/0!</v>
      </c>
      <c r="BK31" s="6"/>
      <c r="BL31" s="6"/>
      <c r="BM31" s="4" t="e">
        <f t="shared" si="21"/>
        <v>#DIV/0!</v>
      </c>
      <c r="BN31" s="8"/>
      <c r="BO31" s="8"/>
      <c r="BP31" s="4" t="e">
        <f t="shared" si="22"/>
        <v>#DIV/0!</v>
      </c>
      <c r="BQ31" s="8"/>
      <c r="BR31" s="8"/>
      <c r="BS31" s="4" t="e">
        <f t="shared" si="23"/>
        <v>#DIV/0!</v>
      </c>
      <c r="BT31" s="8"/>
      <c r="BU31" s="8"/>
      <c r="BV31" s="4" t="e">
        <f t="shared" si="24"/>
        <v>#DIV/0!</v>
      </c>
      <c r="BW31" s="15">
        <f t="shared" si="25"/>
        <v>0</v>
      </c>
      <c r="BX31" s="15">
        <f t="shared" si="26"/>
        <v>0</v>
      </c>
      <c r="BY31" s="4"/>
    </row>
    <row r="32" spans="1:77" ht="12.75">
      <c r="A32" s="2">
        <v>19</v>
      </c>
      <c r="B32" s="3"/>
      <c r="C32" s="13">
        <f t="shared" si="27"/>
        <v>0</v>
      </c>
      <c r="D32" s="13">
        <f t="shared" si="28"/>
        <v>0</v>
      </c>
      <c r="E32" s="4" t="e">
        <f t="shared" si="1"/>
        <v>#DIV/0!</v>
      </c>
      <c r="F32" s="5"/>
      <c r="G32" s="5"/>
      <c r="H32" s="4" t="e">
        <f t="shared" si="2"/>
        <v>#DIV/0!</v>
      </c>
      <c r="I32" s="5"/>
      <c r="J32" s="5"/>
      <c r="K32" s="4" t="e">
        <f t="shared" si="3"/>
        <v>#DIV/0!</v>
      </c>
      <c r="L32" s="5"/>
      <c r="M32" s="5"/>
      <c r="N32" s="4" t="e">
        <f t="shared" si="4"/>
        <v>#DIV/0!</v>
      </c>
      <c r="O32" s="5"/>
      <c r="P32" s="5"/>
      <c r="Q32" s="4" t="e">
        <f t="shared" si="5"/>
        <v>#DIV/0!</v>
      </c>
      <c r="R32" s="5"/>
      <c r="S32" s="5"/>
      <c r="T32" s="4" t="e">
        <f t="shared" si="6"/>
        <v>#DIV/0!</v>
      </c>
      <c r="U32" s="5"/>
      <c r="V32" s="5"/>
      <c r="W32" s="4" t="e">
        <f t="shared" si="7"/>
        <v>#DIV/0!</v>
      </c>
      <c r="X32" s="5"/>
      <c r="Y32" s="5"/>
      <c r="Z32" s="4" t="e">
        <f t="shared" si="8"/>
        <v>#DIV/0!</v>
      </c>
      <c r="AA32" s="5"/>
      <c r="AB32" s="5"/>
      <c r="AC32" s="4" t="e">
        <f t="shared" si="9"/>
        <v>#DIV/0!</v>
      </c>
      <c r="AD32" s="5"/>
      <c r="AE32" s="5"/>
      <c r="AF32" s="4" t="e">
        <f t="shared" si="10"/>
        <v>#DIV/0!</v>
      </c>
      <c r="AG32" s="5"/>
      <c r="AH32" s="5"/>
      <c r="AI32" s="4" t="e">
        <f t="shared" si="11"/>
        <v>#DIV/0!</v>
      </c>
      <c r="AJ32" s="4"/>
      <c r="AK32" s="4"/>
      <c r="AL32" s="4" t="e">
        <f t="shared" si="12"/>
        <v>#DIV/0!</v>
      </c>
      <c r="AM32" s="4"/>
      <c r="AN32" s="4"/>
      <c r="AO32" s="4" t="e">
        <f t="shared" si="13"/>
        <v>#DIV/0!</v>
      </c>
      <c r="AP32" s="6"/>
      <c r="AQ32" s="6"/>
      <c r="AR32" s="4" t="e">
        <f t="shared" si="14"/>
        <v>#DIV/0!</v>
      </c>
      <c r="AS32" s="5"/>
      <c r="AT32" s="5"/>
      <c r="AU32" s="4" t="e">
        <f t="shared" si="15"/>
        <v>#DIV/0!</v>
      </c>
      <c r="AV32" s="6"/>
      <c r="AW32" s="6"/>
      <c r="AX32" s="4" t="e">
        <f t="shared" si="16"/>
        <v>#DIV/0!</v>
      </c>
      <c r="AY32" s="6"/>
      <c r="AZ32" s="6"/>
      <c r="BA32" s="4" t="e">
        <f t="shared" si="17"/>
        <v>#DIV/0!</v>
      </c>
      <c r="BB32" s="4"/>
      <c r="BC32" s="4"/>
      <c r="BD32" s="4" t="e">
        <f t="shared" si="18"/>
        <v>#DIV/0!</v>
      </c>
      <c r="BE32" s="6"/>
      <c r="BF32" s="6"/>
      <c r="BG32" s="4" t="e">
        <f t="shared" si="19"/>
        <v>#DIV/0!</v>
      </c>
      <c r="BH32" s="6"/>
      <c r="BI32" s="6"/>
      <c r="BJ32" s="4" t="e">
        <f t="shared" si="20"/>
        <v>#DIV/0!</v>
      </c>
      <c r="BK32" s="6"/>
      <c r="BL32" s="6"/>
      <c r="BM32" s="4" t="e">
        <f t="shared" si="21"/>
        <v>#DIV/0!</v>
      </c>
      <c r="BN32" s="8"/>
      <c r="BO32" s="8"/>
      <c r="BP32" s="4" t="e">
        <f t="shared" si="22"/>
        <v>#DIV/0!</v>
      </c>
      <c r="BQ32" s="8"/>
      <c r="BR32" s="8"/>
      <c r="BS32" s="4" t="e">
        <f t="shared" si="23"/>
        <v>#DIV/0!</v>
      </c>
      <c r="BT32" s="8"/>
      <c r="BU32" s="8"/>
      <c r="BV32" s="4" t="e">
        <f t="shared" si="24"/>
        <v>#DIV/0!</v>
      </c>
      <c r="BW32" s="15">
        <f t="shared" si="25"/>
        <v>0</v>
      </c>
      <c r="BX32" s="15">
        <f t="shared" si="26"/>
        <v>0</v>
      </c>
      <c r="BY32" s="4"/>
    </row>
    <row r="33" spans="1:77" ht="12.75">
      <c r="A33" s="2">
        <v>20</v>
      </c>
      <c r="B33" s="3"/>
      <c r="C33" s="13">
        <f t="shared" si="27"/>
        <v>0</v>
      </c>
      <c r="D33" s="13">
        <f t="shared" si="28"/>
        <v>0</v>
      </c>
      <c r="E33" s="4" t="e">
        <f t="shared" si="1"/>
        <v>#DIV/0!</v>
      </c>
      <c r="F33" s="5"/>
      <c r="G33" s="5"/>
      <c r="H33" s="4" t="e">
        <f t="shared" si="2"/>
        <v>#DIV/0!</v>
      </c>
      <c r="I33" s="5"/>
      <c r="J33" s="5"/>
      <c r="K33" s="4" t="e">
        <f t="shared" si="3"/>
        <v>#DIV/0!</v>
      </c>
      <c r="L33" s="5"/>
      <c r="M33" s="5"/>
      <c r="N33" s="4" t="e">
        <f t="shared" si="4"/>
        <v>#DIV/0!</v>
      </c>
      <c r="O33" s="5"/>
      <c r="P33" s="5"/>
      <c r="Q33" s="4" t="e">
        <f t="shared" si="5"/>
        <v>#DIV/0!</v>
      </c>
      <c r="R33" s="5"/>
      <c r="S33" s="5"/>
      <c r="T33" s="4" t="e">
        <f t="shared" si="6"/>
        <v>#DIV/0!</v>
      </c>
      <c r="U33" s="5"/>
      <c r="V33" s="5"/>
      <c r="W33" s="4" t="e">
        <f t="shared" si="7"/>
        <v>#DIV/0!</v>
      </c>
      <c r="X33" s="5"/>
      <c r="Y33" s="5"/>
      <c r="Z33" s="4" t="e">
        <f t="shared" si="8"/>
        <v>#DIV/0!</v>
      </c>
      <c r="AA33" s="5"/>
      <c r="AB33" s="5"/>
      <c r="AC33" s="4" t="e">
        <f t="shared" si="9"/>
        <v>#DIV/0!</v>
      </c>
      <c r="AD33" s="5"/>
      <c r="AE33" s="5"/>
      <c r="AF33" s="4" t="e">
        <f t="shared" si="10"/>
        <v>#DIV/0!</v>
      </c>
      <c r="AG33" s="5"/>
      <c r="AH33" s="5"/>
      <c r="AI33" s="4" t="e">
        <f t="shared" si="11"/>
        <v>#DIV/0!</v>
      </c>
      <c r="AJ33" s="4"/>
      <c r="AK33" s="4"/>
      <c r="AL33" s="4" t="e">
        <f t="shared" si="12"/>
        <v>#DIV/0!</v>
      </c>
      <c r="AM33" s="4"/>
      <c r="AN33" s="4"/>
      <c r="AO33" s="4" t="e">
        <f t="shared" si="13"/>
        <v>#DIV/0!</v>
      </c>
      <c r="AP33" s="6"/>
      <c r="AQ33" s="6"/>
      <c r="AR33" s="4" t="e">
        <f t="shared" si="14"/>
        <v>#DIV/0!</v>
      </c>
      <c r="AS33" s="5"/>
      <c r="AT33" s="5"/>
      <c r="AU33" s="4" t="e">
        <f t="shared" si="15"/>
        <v>#DIV/0!</v>
      </c>
      <c r="AV33" s="6"/>
      <c r="AW33" s="6"/>
      <c r="AX33" s="4" t="e">
        <f t="shared" si="16"/>
        <v>#DIV/0!</v>
      </c>
      <c r="AY33" s="6"/>
      <c r="AZ33" s="6"/>
      <c r="BA33" s="4" t="e">
        <f t="shared" si="17"/>
        <v>#DIV/0!</v>
      </c>
      <c r="BB33" s="4"/>
      <c r="BC33" s="4"/>
      <c r="BD33" s="4" t="e">
        <f t="shared" si="18"/>
        <v>#DIV/0!</v>
      </c>
      <c r="BE33" s="6"/>
      <c r="BF33" s="6"/>
      <c r="BG33" s="4" t="e">
        <f t="shared" si="19"/>
        <v>#DIV/0!</v>
      </c>
      <c r="BH33" s="6"/>
      <c r="BI33" s="6"/>
      <c r="BJ33" s="4" t="e">
        <f t="shared" si="20"/>
        <v>#DIV/0!</v>
      </c>
      <c r="BK33" s="6"/>
      <c r="BL33" s="6"/>
      <c r="BM33" s="4" t="e">
        <f t="shared" si="21"/>
        <v>#DIV/0!</v>
      </c>
      <c r="BN33" s="8"/>
      <c r="BO33" s="8"/>
      <c r="BP33" s="4" t="e">
        <f t="shared" si="22"/>
        <v>#DIV/0!</v>
      </c>
      <c r="BQ33" s="8"/>
      <c r="BR33" s="8"/>
      <c r="BS33" s="4" t="e">
        <f t="shared" si="23"/>
        <v>#DIV/0!</v>
      </c>
      <c r="BT33" s="8"/>
      <c r="BU33" s="8"/>
      <c r="BV33" s="4" t="e">
        <f t="shared" si="24"/>
        <v>#DIV/0!</v>
      </c>
      <c r="BW33" s="15">
        <f t="shared" si="25"/>
        <v>0</v>
      </c>
      <c r="BX33" s="15">
        <f t="shared" si="26"/>
        <v>0</v>
      </c>
      <c r="BY33" s="4"/>
    </row>
    <row r="34" spans="1:77" ht="12.75">
      <c r="A34" s="2">
        <v>21</v>
      </c>
      <c r="B34" s="3"/>
      <c r="C34" s="13">
        <f t="shared" si="27"/>
        <v>0</v>
      </c>
      <c r="D34" s="13">
        <f t="shared" si="28"/>
        <v>0</v>
      </c>
      <c r="E34" s="4" t="e">
        <f t="shared" si="1"/>
        <v>#DIV/0!</v>
      </c>
      <c r="F34" s="5"/>
      <c r="G34" s="5"/>
      <c r="H34" s="4" t="e">
        <f t="shared" si="2"/>
        <v>#DIV/0!</v>
      </c>
      <c r="I34" s="5"/>
      <c r="J34" s="5"/>
      <c r="K34" s="4" t="e">
        <f t="shared" si="3"/>
        <v>#DIV/0!</v>
      </c>
      <c r="L34" s="5"/>
      <c r="M34" s="5"/>
      <c r="N34" s="4" t="e">
        <f t="shared" si="4"/>
        <v>#DIV/0!</v>
      </c>
      <c r="O34" s="5"/>
      <c r="P34" s="5"/>
      <c r="Q34" s="4" t="e">
        <f t="shared" si="5"/>
        <v>#DIV/0!</v>
      </c>
      <c r="R34" s="5"/>
      <c r="S34" s="5"/>
      <c r="T34" s="4" t="e">
        <f t="shared" si="6"/>
        <v>#DIV/0!</v>
      </c>
      <c r="U34" s="5"/>
      <c r="V34" s="5"/>
      <c r="W34" s="4" t="e">
        <f t="shared" si="7"/>
        <v>#DIV/0!</v>
      </c>
      <c r="X34" s="5"/>
      <c r="Y34" s="5"/>
      <c r="Z34" s="4" t="e">
        <f t="shared" si="8"/>
        <v>#DIV/0!</v>
      </c>
      <c r="AA34" s="5"/>
      <c r="AB34" s="5"/>
      <c r="AC34" s="4" t="e">
        <f t="shared" si="9"/>
        <v>#DIV/0!</v>
      </c>
      <c r="AD34" s="5"/>
      <c r="AE34" s="5"/>
      <c r="AF34" s="4" t="e">
        <f t="shared" si="10"/>
        <v>#DIV/0!</v>
      </c>
      <c r="AG34" s="5"/>
      <c r="AH34" s="5"/>
      <c r="AI34" s="4" t="e">
        <f t="shared" si="11"/>
        <v>#DIV/0!</v>
      </c>
      <c r="AJ34" s="4"/>
      <c r="AK34" s="4"/>
      <c r="AL34" s="4" t="e">
        <f t="shared" si="12"/>
        <v>#DIV/0!</v>
      </c>
      <c r="AM34" s="4"/>
      <c r="AN34" s="4"/>
      <c r="AO34" s="4" t="e">
        <f t="shared" si="13"/>
        <v>#DIV/0!</v>
      </c>
      <c r="AP34" s="6"/>
      <c r="AQ34" s="6"/>
      <c r="AR34" s="4" t="e">
        <f t="shared" si="14"/>
        <v>#DIV/0!</v>
      </c>
      <c r="AS34" s="5"/>
      <c r="AT34" s="5"/>
      <c r="AU34" s="4" t="e">
        <f t="shared" si="15"/>
        <v>#DIV/0!</v>
      </c>
      <c r="AV34" s="6"/>
      <c r="AW34" s="6"/>
      <c r="AX34" s="4" t="e">
        <f t="shared" si="16"/>
        <v>#DIV/0!</v>
      </c>
      <c r="AY34" s="6"/>
      <c r="AZ34" s="6"/>
      <c r="BA34" s="4" t="e">
        <f t="shared" si="17"/>
        <v>#DIV/0!</v>
      </c>
      <c r="BB34" s="4"/>
      <c r="BC34" s="4"/>
      <c r="BD34" s="4" t="e">
        <f t="shared" si="18"/>
        <v>#DIV/0!</v>
      </c>
      <c r="BE34" s="6"/>
      <c r="BF34" s="6"/>
      <c r="BG34" s="4" t="e">
        <f t="shared" si="19"/>
        <v>#DIV/0!</v>
      </c>
      <c r="BH34" s="6"/>
      <c r="BI34" s="6"/>
      <c r="BJ34" s="4" t="e">
        <f t="shared" si="20"/>
        <v>#DIV/0!</v>
      </c>
      <c r="BK34" s="6"/>
      <c r="BL34" s="6"/>
      <c r="BM34" s="4" t="e">
        <f t="shared" si="21"/>
        <v>#DIV/0!</v>
      </c>
      <c r="BN34" s="8"/>
      <c r="BO34" s="8"/>
      <c r="BP34" s="4" t="e">
        <f t="shared" si="22"/>
        <v>#DIV/0!</v>
      </c>
      <c r="BQ34" s="8"/>
      <c r="BR34" s="8"/>
      <c r="BS34" s="4" t="e">
        <f t="shared" si="23"/>
        <v>#DIV/0!</v>
      </c>
      <c r="BT34" s="8"/>
      <c r="BU34" s="8"/>
      <c r="BV34" s="4" t="e">
        <f t="shared" si="24"/>
        <v>#DIV/0!</v>
      </c>
      <c r="BW34" s="15">
        <f t="shared" si="25"/>
        <v>0</v>
      </c>
      <c r="BX34" s="15">
        <f t="shared" si="26"/>
        <v>0</v>
      </c>
      <c r="BY34" s="4"/>
    </row>
    <row r="35" spans="1:77" ht="12.75">
      <c r="A35" s="2">
        <v>22</v>
      </c>
      <c r="B35" s="3"/>
      <c r="C35" s="13">
        <f t="shared" si="27"/>
        <v>0</v>
      </c>
      <c r="D35" s="13">
        <f t="shared" si="28"/>
        <v>0</v>
      </c>
      <c r="E35" s="4" t="e">
        <f t="shared" si="1"/>
        <v>#DIV/0!</v>
      </c>
      <c r="F35" s="5"/>
      <c r="G35" s="5"/>
      <c r="H35" s="4" t="e">
        <f t="shared" si="2"/>
        <v>#DIV/0!</v>
      </c>
      <c r="I35" s="5"/>
      <c r="J35" s="5"/>
      <c r="K35" s="4" t="e">
        <f t="shared" si="3"/>
        <v>#DIV/0!</v>
      </c>
      <c r="L35" s="5"/>
      <c r="M35" s="5"/>
      <c r="N35" s="4" t="e">
        <f t="shared" si="4"/>
        <v>#DIV/0!</v>
      </c>
      <c r="O35" s="5"/>
      <c r="P35" s="5"/>
      <c r="Q35" s="4" t="e">
        <f t="shared" si="5"/>
        <v>#DIV/0!</v>
      </c>
      <c r="R35" s="5"/>
      <c r="S35" s="5"/>
      <c r="T35" s="4" t="e">
        <f t="shared" si="6"/>
        <v>#DIV/0!</v>
      </c>
      <c r="U35" s="5"/>
      <c r="V35" s="5"/>
      <c r="W35" s="4" t="e">
        <f t="shared" si="7"/>
        <v>#DIV/0!</v>
      </c>
      <c r="X35" s="5"/>
      <c r="Y35" s="5"/>
      <c r="Z35" s="4" t="e">
        <f t="shared" si="8"/>
        <v>#DIV/0!</v>
      </c>
      <c r="AA35" s="5"/>
      <c r="AB35" s="5"/>
      <c r="AC35" s="4" t="e">
        <f t="shared" si="9"/>
        <v>#DIV/0!</v>
      </c>
      <c r="AD35" s="5"/>
      <c r="AE35" s="5"/>
      <c r="AF35" s="4" t="e">
        <f t="shared" si="10"/>
        <v>#DIV/0!</v>
      </c>
      <c r="AG35" s="5"/>
      <c r="AH35" s="5"/>
      <c r="AI35" s="4" t="e">
        <f t="shared" si="11"/>
        <v>#DIV/0!</v>
      </c>
      <c r="AJ35" s="4"/>
      <c r="AK35" s="4"/>
      <c r="AL35" s="4" t="e">
        <f t="shared" si="12"/>
        <v>#DIV/0!</v>
      </c>
      <c r="AM35" s="4"/>
      <c r="AN35" s="4"/>
      <c r="AO35" s="4" t="e">
        <f t="shared" si="13"/>
        <v>#DIV/0!</v>
      </c>
      <c r="AP35" s="6"/>
      <c r="AQ35" s="6"/>
      <c r="AR35" s="4" t="e">
        <f t="shared" si="14"/>
        <v>#DIV/0!</v>
      </c>
      <c r="AS35" s="5"/>
      <c r="AT35" s="5"/>
      <c r="AU35" s="4" t="e">
        <f t="shared" si="15"/>
        <v>#DIV/0!</v>
      </c>
      <c r="AV35" s="6"/>
      <c r="AW35" s="6"/>
      <c r="AX35" s="4" t="e">
        <f t="shared" si="16"/>
        <v>#DIV/0!</v>
      </c>
      <c r="AY35" s="6"/>
      <c r="AZ35" s="6"/>
      <c r="BA35" s="4" t="e">
        <f t="shared" si="17"/>
        <v>#DIV/0!</v>
      </c>
      <c r="BB35" s="4"/>
      <c r="BC35" s="4"/>
      <c r="BD35" s="4" t="e">
        <f t="shared" si="18"/>
        <v>#DIV/0!</v>
      </c>
      <c r="BE35" s="6"/>
      <c r="BF35" s="6"/>
      <c r="BG35" s="4" t="e">
        <f t="shared" si="19"/>
        <v>#DIV/0!</v>
      </c>
      <c r="BH35" s="6"/>
      <c r="BI35" s="6"/>
      <c r="BJ35" s="4" t="e">
        <f t="shared" si="20"/>
        <v>#DIV/0!</v>
      </c>
      <c r="BK35" s="6"/>
      <c r="BL35" s="6"/>
      <c r="BM35" s="4" t="e">
        <f t="shared" si="21"/>
        <v>#DIV/0!</v>
      </c>
      <c r="BN35" s="8"/>
      <c r="BO35" s="8"/>
      <c r="BP35" s="4" t="e">
        <f t="shared" si="22"/>
        <v>#DIV/0!</v>
      </c>
      <c r="BQ35" s="8"/>
      <c r="BR35" s="8"/>
      <c r="BS35" s="4" t="e">
        <f t="shared" si="23"/>
        <v>#DIV/0!</v>
      </c>
      <c r="BT35" s="8"/>
      <c r="BU35" s="8"/>
      <c r="BV35" s="4" t="e">
        <f t="shared" si="24"/>
        <v>#DIV/0!</v>
      </c>
      <c r="BW35" s="15">
        <f t="shared" si="25"/>
        <v>0</v>
      </c>
      <c r="BX35" s="15">
        <f t="shared" si="26"/>
        <v>0</v>
      </c>
      <c r="BY35" s="4"/>
    </row>
    <row r="36" spans="1:77" ht="12.75">
      <c r="A36" s="2">
        <v>23</v>
      </c>
      <c r="B36" s="3"/>
      <c r="C36" s="13">
        <f t="shared" si="27"/>
        <v>0</v>
      </c>
      <c r="D36" s="13">
        <f t="shared" si="28"/>
        <v>0</v>
      </c>
      <c r="E36" s="4" t="e">
        <f t="shared" si="1"/>
        <v>#DIV/0!</v>
      </c>
      <c r="F36" s="5"/>
      <c r="G36" s="5"/>
      <c r="H36" s="4" t="e">
        <f t="shared" si="2"/>
        <v>#DIV/0!</v>
      </c>
      <c r="I36" s="5"/>
      <c r="J36" s="5"/>
      <c r="K36" s="4" t="e">
        <f t="shared" si="3"/>
        <v>#DIV/0!</v>
      </c>
      <c r="L36" s="5"/>
      <c r="M36" s="5"/>
      <c r="N36" s="4" t="e">
        <f t="shared" si="4"/>
        <v>#DIV/0!</v>
      </c>
      <c r="O36" s="5"/>
      <c r="P36" s="5"/>
      <c r="Q36" s="4" t="e">
        <f t="shared" si="5"/>
        <v>#DIV/0!</v>
      </c>
      <c r="R36" s="5"/>
      <c r="S36" s="5"/>
      <c r="T36" s="4" t="e">
        <f t="shared" si="6"/>
        <v>#DIV/0!</v>
      </c>
      <c r="U36" s="5"/>
      <c r="V36" s="5"/>
      <c r="W36" s="4" t="e">
        <f t="shared" si="7"/>
        <v>#DIV/0!</v>
      </c>
      <c r="X36" s="5"/>
      <c r="Y36" s="5"/>
      <c r="Z36" s="4" t="e">
        <f t="shared" si="8"/>
        <v>#DIV/0!</v>
      </c>
      <c r="AA36" s="5"/>
      <c r="AB36" s="5"/>
      <c r="AC36" s="4" t="e">
        <f t="shared" si="9"/>
        <v>#DIV/0!</v>
      </c>
      <c r="AD36" s="5"/>
      <c r="AE36" s="5"/>
      <c r="AF36" s="4" t="e">
        <f t="shared" si="10"/>
        <v>#DIV/0!</v>
      </c>
      <c r="AG36" s="5"/>
      <c r="AH36" s="5"/>
      <c r="AI36" s="4" t="e">
        <f t="shared" si="11"/>
        <v>#DIV/0!</v>
      </c>
      <c r="AJ36" s="4"/>
      <c r="AK36" s="4"/>
      <c r="AL36" s="4" t="e">
        <f t="shared" si="12"/>
        <v>#DIV/0!</v>
      </c>
      <c r="AM36" s="4"/>
      <c r="AN36" s="4"/>
      <c r="AO36" s="4" t="e">
        <f t="shared" si="13"/>
        <v>#DIV/0!</v>
      </c>
      <c r="AP36" s="6"/>
      <c r="AQ36" s="6"/>
      <c r="AR36" s="4" t="e">
        <f t="shared" si="14"/>
        <v>#DIV/0!</v>
      </c>
      <c r="AS36" s="5"/>
      <c r="AT36" s="5"/>
      <c r="AU36" s="4" t="e">
        <f t="shared" si="15"/>
        <v>#DIV/0!</v>
      </c>
      <c r="AV36" s="6"/>
      <c r="AW36" s="6"/>
      <c r="AX36" s="4" t="e">
        <f t="shared" si="16"/>
        <v>#DIV/0!</v>
      </c>
      <c r="AY36" s="6"/>
      <c r="AZ36" s="6"/>
      <c r="BA36" s="4" t="e">
        <f t="shared" si="17"/>
        <v>#DIV/0!</v>
      </c>
      <c r="BB36" s="4"/>
      <c r="BC36" s="4"/>
      <c r="BD36" s="4" t="e">
        <f t="shared" si="18"/>
        <v>#DIV/0!</v>
      </c>
      <c r="BE36" s="6"/>
      <c r="BF36" s="6"/>
      <c r="BG36" s="4" t="e">
        <f t="shared" si="19"/>
        <v>#DIV/0!</v>
      </c>
      <c r="BH36" s="6"/>
      <c r="BI36" s="6"/>
      <c r="BJ36" s="4" t="e">
        <f t="shared" si="20"/>
        <v>#DIV/0!</v>
      </c>
      <c r="BK36" s="6"/>
      <c r="BL36" s="6"/>
      <c r="BM36" s="4" t="e">
        <f t="shared" si="21"/>
        <v>#DIV/0!</v>
      </c>
      <c r="BN36" s="8"/>
      <c r="BO36" s="8"/>
      <c r="BP36" s="4" t="e">
        <f t="shared" si="22"/>
        <v>#DIV/0!</v>
      </c>
      <c r="BQ36" s="8"/>
      <c r="BR36" s="8"/>
      <c r="BS36" s="4" t="e">
        <f t="shared" si="23"/>
        <v>#DIV/0!</v>
      </c>
      <c r="BT36" s="8"/>
      <c r="BU36" s="8"/>
      <c r="BV36" s="4" t="e">
        <f t="shared" si="24"/>
        <v>#DIV/0!</v>
      </c>
      <c r="BW36" s="15">
        <f t="shared" si="25"/>
        <v>0</v>
      </c>
      <c r="BX36" s="15">
        <f t="shared" si="26"/>
        <v>0</v>
      </c>
      <c r="BY36" s="4"/>
    </row>
    <row r="37" spans="1:77" ht="12.75">
      <c r="A37" s="2">
        <v>24</v>
      </c>
      <c r="B37" s="3"/>
      <c r="C37" s="13">
        <f t="shared" si="27"/>
        <v>0</v>
      </c>
      <c r="D37" s="13">
        <f t="shared" si="28"/>
        <v>0</v>
      </c>
      <c r="E37" s="4" t="e">
        <f t="shared" si="1"/>
        <v>#DIV/0!</v>
      </c>
      <c r="F37" s="5"/>
      <c r="G37" s="5"/>
      <c r="H37" s="4" t="e">
        <f t="shared" si="2"/>
        <v>#DIV/0!</v>
      </c>
      <c r="I37" s="5"/>
      <c r="J37" s="5"/>
      <c r="K37" s="4" t="e">
        <f t="shared" si="3"/>
        <v>#DIV/0!</v>
      </c>
      <c r="L37" s="5"/>
      <c r="M37" s="5"/>
      <c r="N37" s="4" t="e">
        <f t="shared" si="4"/>
        <v>#DIV/0!</v>
      </c>
      <c r="O37" s="5"/>
      <c r="P37" s="5"/>
      <c r="Q37" s="4" t="e">
        <f t="shared" si="5"/>
        <v>#DIV/0!</v>
      </c>
      <c r="R37" s="5"/>
      <c r="S37" s="5"/>
      <c r="T37" s="4" t="e">
        <f t="shared" si="6"/>
        <v>#DIV/0!</v>
      </c>
      <c r="U37" s="5"/>
      <c r="V37" s="5"/>
      <c r="W37" s="4" t="e">
        <f t="shared" si="7"/>
        <v>#DIV/0!</v>
      </c>
      <c r="X37" s="5"/>
      <c r="Y37" s="5"/>
      <c r="Z37" s="4" t="e">
        <f t="shared" si="8"/>
        <v>#DIV/0!</v>
      </c>
      <c r="AA37" s="5"/>
      <c r="AB37" s="5"/>
      <c r="AC37" s="4" t="e">
        <f t="shared" si="9"/>
        <v>#DIV/0!</v>
      </c>
      <c r="AD37" s="5"/>
      <c r="AE37" s="5"/>
      <c r="AF37" s="4" t="e">
        <f t="shared" si="10"/>
        <v>#DIV/0!</v>
      </c>
      <c r="AG37" s="5"/>
      <c r="AH37" s="5"/>
      <c r="AI37" s="4" t="e">
        <f t="shared" si="11"/>
        <v>#DIV/0!</v>
      </c>
      <c r="AJ37" s="4"/>
      <c r="AK37" s="4"/>
      <c r="AL37" s="4" t="e">
        <f t="shared" si="12"/>
        <v>#DIV/0!</v>
      </c>
      <c r="AM37" s="4"/>
      <c r="AN37" s="4"/>
      <c r="AO37" s="4" t="e">
        <f t="shared" si="13"/>
        <v>#DIV/0!</v>
      </c>
      <c r="AP37" s="6"/>
      <c r="AQ37" s="6"/>
      <c r="AR37" s="4" t="e">
        <f t="shared" si="14"/>
        <v>#DIV/0!</v>
      </c>
      <c r="AS37" s="5"/>
      <c r="AT37" s="5"/>
      <c r="AU37" s="4" t="e">
        <f t="shared" si="15"/>
        <v>#DIV/0!</v>
      </c>
      <c r="AV37" s="6"/>
      <c r="AW37" s="6"/>
      <c r="AX37" s="4" t="e">
        <f t="shared" si="16"/>
        <v>#DIV/0!</v>
      </c>
      <c r="AY37" s="6"/>
      <c r="AZ37" s="6"/>
      <c r="BA37" s="4" t="e">
        <f t="shared" si="17"/>
        <v>#DIV/0!</v>
      </c>
      <c r="BB37" s="4"/>
      <c r="BC37" s="4"/>
      <c r="BD37" s="4" t="e">
        <f t="shared" si="18"/>
        <v>#DIV/0!</v>
      </c>
      <c r="BE37" s="6"/>
      <c r="BF37" s="6"/>
      <c r="BG37" s="4" t="e">
        <f t="shared" si="19"/>
        <v>#DIV/0!</v>
      </c>
      <c r="BH37" s="6"/>
      <c r="BI37" s="6"/>
      <c r="BJ37" s="4" t="e">
        <f t="shared" si="20"/>
        <v>#DIV/0!</v>
      </c>
      <c r="BK37" s="6"/>
      <c r="BL37" s="6"/>
      <c r="BM37" s="4" t="e">
        <f t="shared" si="21"/>
        <v>#DIV/0!</v>
      </c>
      <c r="BN37" s="8"/>
      <c r="BO37" s="8"/>
      <c r="BP37" s="4" t="e">
        <f t="shared" si="22"/>
        <v>#DIV/0!</v>
      </c>
      <c r="BQ37" s="8"/>
      <c r="BR37" s="8"/>
      <c r="BS37" s="4" t="e">
        <f t="shared" si="23"/>
        <v>#DIV/0!</v>
      </c>
      <c r="BT37" s="8"/>
      <c r="BU37" s="8"/>
      <c r="BV37" s="4" t="e">
        <f t="shared" si="24"/>
        <v>#DIV/0!</v>
      </c>
      <c r="BW37" s="15">
        <f t="shared" si="25"/>
        <v>0</v>
      </c>
      <c r="BX37" s="15">
        <f t="shared" si="26"/>
        <v>0</v>
      </c>
      <c r="BY37" s="4"/>
    </row>
    <row r="38" spans="1:77" ht="12.75">
      <c r="A38" s="24" t="s">
        <v>28</v>
      </c>
      <c r="B38" s="25"/>
      <c r="C38" s="7">
        <f>SUM(C14:C37)</f>
        <v>76156.6</v>
      </c>
      <c r="D38" s="7">
        <f>SUM(D14:D37)</f>
        <v>39177.90000000001</v>
      </c>
      <c r="E38" s="14">
        <f t="shared" si="1"/>
        <v>51.443866979355704</v>
      </c>
      <c r="F38" s="7">
        <f>SUM(F14:F37)</f>
        <v>12290.299999999997</v>
      </c>
      <c r="G38" s="7">
        <f>SUM(G14:G37)</f>
        <v>4644.400000000001</v>
      </c>
      <c r="H38" s="14">
        <f>G38/F38*100</f>
        <v>37.78915079371538</v>
      </c>
      <c r="I38" s="7">
        <f>SUM(I14:I37)</f>
        <v>7991.7</v>
      </c>
      <c r="J38" s="7">
        <f>SUM(J14:J37)</f>
        <v>2524.5999999999995</v>
      </c>
      <c r="K38" s="14">
        <f>J38/I38*100</f>
        <v>31.590274910219346</v>
      </c>
      <c r="L38" s="7">
        <f>SUM(L14:L37)</f>
        <v>101.1</v>
      </c>
      <c r="M38" s="7">
        <f>SUM(M14:M37)</f>
        <v>67.5</v>
      </c>
      <c r="N38" s="14">
        <f>M38/L38*100</f>
        <v>66.76557863501485</v>
      </c>
      <c r="O38" s="7">
        <f>SUM(O14:O37)</f>
        <v>658.7</v>
      </c>
      <c r="P38" s="7">
        <f>SUM(P14:P37)</f>
        <v>76.80000000000001</v>
      </c>
      <c r="Q38" s="14">
        <f>P38/O38*100</f>
        <v>11.659328981326857</v>
      </c>
      <c r="R38" s="7">
        <f>SUM(R14:R37)</f>
        <v>1805.8</v>
      </c>
      <c r="S38" s="7">
        <f>SUM(S14:S37)</f>
        <v>750.3000000000001</v>
      </c>
      <c r="T38" s="14">
        <f>S38/R38*100</f>
        <v>41.549451766530076</v>
      </c>
      <c r="U38" s="7">
        <f>SUM(U14:U37)</f>
        <v>1640.9</v>
      </c>
      <c r="V38" s="7">
        <f>SUM(V14:V37)</f>
        <v>401.8</v>
      </c>
      <c r="W38" s="14">
        <f>V38/U38*100</f>
        <v>24.486562252422452</v>
      </c>
      <c r="X38" s="7">
        <f>SUM(X14:X37)</f>
        <v>0</v>
      </c>
      <c r="Y38" s="7">
        <f>SUM(Y14:Y37)</f>
        <v>0</v>
      </c>
      <c r="Z38" s="14" t="e">
        <f>Y38/X38*100</f>
        <v>#DIV/0!</v>
      </c>
      <c r="AA38" s="7">
        <f>SUM(AA14:AA37)</f>
        <v>92.10000000000001</v>
      </c>
      <c r="AB38" s="7">
        <f>SUM(AB14:AB37)</f>
        <v>32.800000000000004</v>
      </c>
      <c r="AC38" s="14">
        <f>AB38/AA38*100</f>
        <v>35.613463626492944</v>
      </c>
      <c r="AD38" s="7">
        <f>SUM(AD14:AD37)</f>
        <v>0</v>
      </c>
      <c r="AE38" s="7">
        <f>SUM(AE14:AE37)</f>
        <v>0</v>
      </c>
      <c r="AF38" s="14" t="e">
        <f>AE38/AD38*100</f>
        <v>#DIV/0!</v>
      </c>
      <c r="AG38" s="7">
        <f>SUM(AG14:AG37)</f>
        <v>63683.1</v>
      </c>
      <c r="AH38" s="7">
        <f>SUM(AH14:AH37)</f>
        <v>34478.700000000004</v>
      </c>
      <c r="AI38" s="14">
        <f>AH38/AG38*100</f>
        <v>54.14105155056836</v>
      </c>
      <c r="AJ38" s="7">
        <f>SUM(AJ14:AJ37)</f>
        <v>17477</v>
      </c>
      <c r="AK38" s="7">
        <f>SUM(AK14:AK37)</f>
        <v>6153</v>
      </c>
      <c r="AL38" s="14">
        <f>AK38/AJ38*100</f>
        <v>35.20627109915889</v>
      </c>
      <c r="AM38" s="7">
        <f>SUM(AM14:AM37)</f>
        <v>2100</v>
      </c>
      <c r="AN38" s="7">
        <f>SUM(AN14:AN37)</f>
        <v>651.9</v>
      </c>
      <c r="AO38" s="14">
        <f>AN38/AM38*100</f>
        <v>31.042857142857144</v>
      </c>
      <c r="AP38" s="7">
        <f>SUM(AP14:AP37)</f>
        <v>0</v>
      </c>
      <c r="AQ38" s="7">
        <f>SUM(AQ14:AQ37)</f>
        <v>0</v>
      </c>
      <c r="AR38" s="14" t="e">
        <f>AQ38/AP38*100</f>
        <v>#DIV/0!</v>
      </c>
      <c r="AS38" s="7">
        <f>SUM(AS14:AS37)</f>
        <v>183.20000000000002</v>
      </c>
      <c r="AT38" s="7">
        <f>SUM(AT14:AT37)</f>
        <v>54.8</v>
      </c>
      <c r="AU38" s="14">
        <f>AT38/AS38*100</f>
        <v>29.912663755458514</v>
      </c>
      <c r="AV38" s="7">
        <f>SUM(AV14:AV37)</f>
        <v>77810.3</v>
      </c>
      <c r="AW38" s="7">
        <f>SUM(AW14:AW37)</f>
        <v>36464.99999999999</v>
      </c>
      <c r="AX38" s="14">
        <f>AW38/AV38*100</f>
        <v>46.86397559192034</v>
      </c>
      <c r="AY38" s="7">
        <f>SUM(AY14:AY37)</f>
        <v>7893.6</v>
      </c>
      <c r="AZ38" s="7">
        <f>SUM(AZ14:AZ37)</f>
        <v>2294.2000000000003</v>
      </c>
      <c r="BA38" s="14">
        <f>AZ38/AY38*100</f>
        <v>29.06405189013885</v>
      </c>
      <c r="BB38" s="7">
        <f>SUM(BB14:BB37)</f>
        <v>7843.6</v>
      </c>
      <c r="BC38" s="7">
        <f>SUM(BC14:BC37)</f>
        <v>2281.2000000000003</v>
      </c>
      <c r="BD38" s="14">
        <f>BC38/BB38*100</f>
        <v>29.08358406853996</v>
      </c>
      <c r="BE38" s="7">
        <f>SUM(BE14:BE37)</f>
        <v>37451.4</v>
      </c>
      <c r="BF38" s="7">
        <f>SUM(BF14:BF37)</f>
        <v>26128</v>
      </c>
      <c r="BG38" s="14">
        <f>BF38/BE38*100</f>
        <v>69.765082213215</v>
      </c>
      <c r="BH38" s="7">
        <f>SUM(BH14:BH37)</f>
        <v>8279.3</v>
      </c>
      <c r="BI38" s="7">
        <f>SUM(BI14:BI37)</f>
        <v>1993.3</v>
      </c>
      <c r="BJ38" s="14">
        <f>BI38/BH38*100</f>
        <v>24.075706883432176</v>
      </c>
      <c r="BK38" s="7">
        <f>SUM(BK14:BK37)</f>
        <v>15098.2</v>
      </c>
      <c r="BL38" s="7">
        <f>SUM(BL14:BL37)</f>
        <v>5720.5</v>
      </c>
      <c r="BM38" s="14">
        <f>BL38/BK38*100</f>
        <v>37.88862248479951</v>
      </c>
      <c r="BN38" s="7">
        <f>SUM(BN14:BN37)</f>
        <v>9066.900000000001</v>
      </c>
      <c r="BO38" s="7">
        <f>SUM(BO14:BO37)</f>
        <v>2287.8</v>
      </c>
      <c r="BP38" s="14">
        <f>BO38/BN38*100</f>
        <v>25.232438871058466</v>
      </c>
      <c r="BQ38" s="7">
        <f>SUM(BQ14:BQ37)</f>
        <v>1525.3000000000002</v>
      </c>
      <c r="BR38" s="7">
        <f>SUM(BR14:BR37)</f>
        <v>938.6999999999998</v>
      </c>
      <c r="BS38" s="14">
        <f>BR38/BQ38*100</f>
        <v>61.54199173932995</v>
      </c>
      <c r="BT38" s="7">
        <f>SUM(BT14:BT37)</f>
        <v>0</v>
      </c>
      <c r="BU38" s="7">
        <f>SUM(BU14:BU37)</f>
        <v>0</v>
      </c>
      <c r="BV38" s="14" t="e">
        <f>BU38/BT38*100</f>
        <v>#DIV/0!</v>
      </c>
      <c r="BW38" s="14">
        <f t="shared" si="25"/>
        <v>-1653.699999999997</v>
      </c>
      <c r="BX38" s="14">
        <f t="shared" si="26"/>
        <v>2712.900000000016</v>
      </c>
      <c r="BY38" s="7"/>
    </row>
    <row r="42" spans="2:13" ht="12.75">
      <c r="B42" s="20"/>
      <c r="C42" s="20"/>
      <c r="D42" s="20"/>
      <c r="E42" s="20" t="s">
        <v>49</v>
      </c>
      <c r="F42" s="20"/>
      <c r="G42" s="20"/>
      <c r="H42" s="20"/>
      <c r="I42" s="20"/>
      <c r="J42" s="20"/>
      <c r="K42" s="20"/>
      <c r="L42" s="20"/>
      <c r="M42" s="20"/>
    </row>
    <row r="43" spans="2:19" ht="12.75">
      <c r="B43" s="20"/>
      <c r="C43" s="20"/>
      <c r="D43" s="20"/>
      <c r="E43" s="20" t="s">
        <v>50</v>
      </c>
      <c r="F43" s="20"/>
      <c r="G43" s="20"/>
      <c r="H43" s="20"/>
      <c r="I43" s="20"/>
      <c r="J43" s="20"/>
      <c r="K43" s="20"/>
      <c r="L43" s="20"/>
      <c r="M43" s="20"/>
      <c r="P43" s="46" t="s">
        <v>51</v>
      </c>
      <c r="Q43" s="46"/>
      <c r="R43" s="46"/>
      <c r="S43" s="46"/>
    </row>
    <row r="44" spans="5:13" ht="12.75">
      <c r="E44" s="17"/>
      <c r="F44" s="17"/>
      <c r="G44" s="17"/>
      <c r="H44" s="17"/>
      <c r="I44" s="17"/>
      <c r="J44" s="17"/>
      <c r="K44" s="17"/>
      <c r="L44" s="17"/>
      <c r="M44" s="17"/>
    </row>
    <row r="45" ht="9" customHeight="1"/>
    <row r="46" ht="12.75" hidden="1">
      <c r="E46" s="17"/>
    </row>
    <row r="47" ht="12.75" hidden="1"/>
    <row r="48" ht="12.75" hidden="1"/>
  </sheetData>
  <mergeCells count="47">
    <mergeCell ref="P1:T1"/>
    <mergeCell ref="P2:T2"/>
    <mergeCell ref="P3:T3"/>
    <mergeCell ref="AG9:AI11"/>
    <mergeCell ref="C5:R5"/>
    <mergeCell ref="J6:M6"/>
    <mergeCell ref="C4:N4"/>
    <mergeCell ref="I9:AF9"/>
    <mergeCell ref="AA10:AC11"/>
    <mergeCell ref="I10:K11"/>
    <mergeCell ref="AD10:AF11"/>
    <mergeCell ref="P43:S43"/>
    <mergeCell ref="AY10:BA11"/>
    <mergeCell ref="L10:N11"/>
    <mergeCell ref="O10:Q11"/>
    <mergeCell ref="R10:T11"/>
    <mergeCell ref="U10:W11"/>
    <mergeCell ref="BH10:BJ11"/>
    <mergeCell ref="AP10:AR11"/>
    <mergeCell ref="AV8:AX11"/>
    <mergeCell ref="AY9:BV9"/>
    <mergeCell ref="AS9:AU11"/>
    <mergeCell ref="AJ9:AR9"/>
    <mergeCell ref="AJ10:AL11"/>
    <mergeCell ref="AM10:AO11"/>
    <mergeCell ref="F8:AU8"/>
    <mergeCell ref="X10:Z11"/>
    <mergeCell ref="BW8:BY11"/>
    <mergeCell ref="BB10:BD10"/>
    <mergeCell ref="BB11:BD11"/>
    <mergeCell ref="BQ11:BS11"/>
    <mergeCell ref="BN11:BP11"/>
    <mergeCell ref="BK10:BM11"/>
    <mergeCell ref="BT10:BV11"/>
    <mergeCell ref="BN10:BS10"/>
    <mergeCell ref="BE10:BG11"/>
    <mergeCell ref="AY8:BV8"/>
    <mergeCell ref="B42:D42"/>
    <mergeCell ref="B43:D43"/>
    <mergeCell ref="L3:N3"/>
    <mergeCell ref="A13:B13"/>
    <mergeCell ref="A38:B38"/>
    <mergeCell ref="A8:B12"/>
    <mergeCell ref="E42:M42"/>
    <mergeCell ref="E43:M43"/>
    <mergeCell ref="C8:E11"/>
    <mergeCell ref="F9:H11"/>
  </mergeCells>
  <printOptions/>
  <pageMargins left="0.46" right="0.17" top="0.3" bottom="0.5" header="0.5" footer="0.5"/>
  <pageSetup horizontalDpi="600" verticalDpi="600" orientation="landscape" paperSize="9" scale="65" r:id="rId1"/>
  <colBreaks count="3" manualBreakCount="3">
    <brk id="20" max="49" man="1"/>
    <brk id="38" max="65535" man="1"/>
    <brk id="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1</cp:lastModifiedBy>
  <cp:lastPrinted>2008-04-08T11:23:54Z</cp:lastPrinted>
  <dcterms:created xsi:type="dcterms:W3CDTF">2007-01-16T05:35:41Z</dcterms:created>
  <dcterms:modified xsi:type="dcterms:W3CDTF">2008-05-27T10:14:26Z</dcterms:modified>
  <cp:category/>
  <cp:version/>
  <cp:contentType/>
  <cp:contentStatus/>
</cp:coreProperties>
</file>